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K:\RIC_TPTO\113294015 - DRPT MERIT Programs Review\3 Project Data\"/>
    </mc:Choice>
  </mc:AlternateContent>
  <xr:revisionPtr revIDLastSave="0" documentId="13_ncr:1_{9302FE98-618F-443C-BB6B-4239E863702A}" xr6:coauthVersionLast="47" xr6:coauthVersionMax="47" xr10:uidLastSave="{00000000-0000-0000-0000-000000000000}"/>
  <bookViews>
    <workbookView xWindow="28680" yWindow="-120" windowWidth="29040" windowHeight="15720" activeTab="1" xr2:uid="{32F879E0-CB8C-48D3-A687-6978A09F4051}"/>
  </bookViews>
  <sheets>
    <sheet name="FY24-FY26 Project List" sheetId="1" r:id="rId1"/>
    <sheet name="Summary Tables" sheetId="4" r:id="rId2"/>
  </sheets>
  <definedNames>
    <definedName name="_xlnm._FilterDatabase" localSheetId="0" hidden="1">'FY24-FY26 Project List'!$A$1:$E$1400</definedName>
  </definedNames>
  <calcPr calcId="191029"/>
  <pivotCaches>
    <pivotCache cacheId="3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4" l="1"/>
  <c r="E18" i="4"/>
  <c r="E19" i="4"/>
  <c r="E17" i="4"/>
  <c r="C20" i="4"/>
  <c r="D20" i="4"/>
  <c r="B20" i="4"/>
  <c r="D19" i="4"/>
  <c r="D18" i="4"/>
  <c r="D17" i="4"/>
  <c r="C19" i="4"/>
  <c r="C18" i="4"/>
  <c r="C17" i="4"/>
  <c r="F11" i="4"/>
  <c r="B19" i="4"/>
  <c r="B18" i="4"/>
  <c r="B17" i="4"/>
  <c r="F13" i="4"/>
  <c r="F12" i="4"/>
  <c r="D13" i="4"/>
  <c r="D12" i="4"/>
  <c r="D11" i="4"/>
  <c r="E11" i="4"/>
  <c r="E13" i="4"/>
  <c r="E12" i="4"/>
  <c r="C13" i="4"/>
  <c r="C12" i="4"/>
  <c r="C11" i="4"/>
  <c r="B13" i="4"/>
  <c r="B12" i="4"/>
  <c r="B11" i="4"/>
  <c r="G13" i="4" l="1"/>
  <c r="G12" i="4"/>
  <c r="G11" i="4"/>
  <c r="F14" i="4"/>
  <c r="E14" i="4"/>
  <c r="B14" i="4"/>
  <c r="C14" i="4"/>
  <c r="D14" i="4"/>
  <c r="G14" i="4" l="1"/>
</calcChain>
</file>

<file path=xl/sharedStrings.xml><?xml version="1.0" encoding="utf-8"?>
<sst xmlns="http://schemas.openxmlformats.org/spreadsheetml/2006/main" count="5626" uniqueCount="709">
  <si>
    <t>Project</t>
  </si>
  <si>
    <t>Agency</t>
  </si>
  <si>
    <t>Year</t>
  </si>
  <si>
    <t>NVTC - Arlington County</t>
  </si>
  <si>
    <t>NVTC - City of Alexandria</t>
  </si>
  <si>
    <t>Winchester Transit Maintenance Facility Reconstruction</t>
  </si>
  <si>
    <t>City of Winchester</t>
  </si>
  <si>
    <t>Hampton Roads Transit</t>
  </si>
  <si>
    <t>NVTC-VRE</t>
  </si>
  <si>
    <t>New Southside Electric Bus Operating Division</t>
  </si>
  <si>
    <t>Manassas Park Station Parking Expansion</t>
  </si>
  <si>
    <t>WATA Pocahontas Trail, O&amp;M Facility</t>
  </si>
  <si>
    <t>Williamsburg Area Transit Authority</t>
  </si>
  <si>
    <t xml:space="preserve">Arlington County Transit (ART) Operations and Maintenance Facility </t>
  </si>
  <si>
    <t xml:space="preserve">NVTC - Arlington County </t>
  </si>
  <si>
    <t xml:space="preserve">DASH Facility Deck Rehabilitation </t>
  </si>
  <si>
    <t>Alexandria Transit Company- DASH</t>
  </si>
  <si>
    <t xml:space="preserve">WATA Old Moortown Rd, Transfer Facility </t>
  </si>
  <si>
    <t xml:space="preserve">Williamsburg Area Transit Authority </t>
  </si>
  <si>
    <t>Fairfax County Richmond Highway Rapid Bus Transit</t>
  </si>
  <si>
    <t>NVTC - Fairfax County</t>
  </si>
  <si>
    <t>Suffolk Transit Administration, Operations, and Maintenance Facility (AOMF)</t>
  </si>
  <si>
    <t>City of Suffolk</t>
  </si>
  <si>
    <t>HRT Replacement of Evelyn Butts Transfer Station</t>
  </si>
  <si>
    <t>New Project Category</t>
  </si>
  <si>
    <t>Original Project Category</t>
  </si>
  <si>
    <t>Replacement of existing bus in fleet that has exceeded its useful life of 4 years or 100,000 miles. 
19-passenger BOC with one camera system and bus wrap.
Note: Will request $110,973 from FY18 apportionment of federal 5307 funds. Purchase will be made in FY24.</t>
  </si>
  <si>
    <t>This project request concerns replacing light duty buses that are eligible for replacement.  All of the vehicles identified above were built using an E-450 light duty chassis and due to driver shortage issues with being able to recruit CDL drivers, seating adjustments were completed for Buses 729, 749 and 750 so they can only accommodate 14 passengers.  As of January 2023, and as noted in TransAM Bus 726 maintained 154,345 accumulated miles, Bus 729 maintained 121,913 accumulated miles, Bus 736 maintained 151,944 accumulated miles, Bus 755 maintained 153,386 accumulated miles, Bus 749 maintained 109,146 accumulated miles, and Bus 750 maintained 111,176 accumulated miles.</t>
  </si>
  <si>
    <t>Purchase thirteen, 25 to 30 ft. Body-on-Chassis Replacement Demand Response bus with wheelchair lifts and gasoline engines. Cost includes: Specialized wrap, eight-point security cameras and recording hardware, backup camera, and fire extinguishers.</t>
  </si>
  <si>
    <t>Replace 2 mini-vans w/ramps due to vehicles past their useful life</t>
  </si>
  <si>
    <t>Replacement of vehicles to maintain a state of good repair.</t>
  </si>
  <si>
    <t>A-25, 2015 Starcraft all star, VIN Number: 1FDFE4FS1FDA14482, in service 6/19/2015, with approximately 166,509 miles, FTA Section 5311 through DRPT and local match from local localities. 
A-30, 2017 Ford Starcraft All Star VIN number:  1FDFE4FS2HDC10336, in service 12/22/2016, with approximately 120,940 miles, FTA Section 5311 through DRPT and local match from local localities. 
A-26, 2017 Starcraft All Star, VIN number:  1FDFE4FS0HDC10335, in service 12/22/2016, with approximately 108,564 miles, FTA Section 5311 through DRPT and local match from local localities.</t>
  </si>
  <si>
    <t>In order for RADAR to keep our fleet of vehicles in "State of Good Repair", RADAR is requesting to replace ten Body on Chassis vehicles with lifts. By replacing the vehicles we will be able to keep
our maintenance costs low and provide a more efficient service to the local community. As new vehicles are covered by the manufacturer's warranty and generally operate with more up-time and
increased efficiency, new vehicles have a lower maintenance cost.</t>
  </si>
  <si>
    <t>Description: 
FCDOT will be retiring ten 2008 Orion and thirty-five 2009 buses in 2024. Although the 2008s are the next build for replacement, 2009s have the higher mileages. 
Justification: 
The buses with a service life of more than 15 years exceed their useful life benchmark per FCDOT TAM Plan, thus incurring higher maintenance cost and experience lower levels of reliability. Please see attached documentation for vehicle number, make, model, and mileage information.</t>
  </si>
  <si>
    <t>Purchase three (3) replacement BOCs to replace three (3) BOCs that have met their useful life.  These three BOCs were originally included in Project 42022-01 for replacement but had to be removed to reduce overall cost of the project due to the market increase in price of buses.  The replacement of these BOCs will reduce our operating costs by lowering maintenance costs and improving the dependability of our fleet.  This will also provide a more comfortable and safe environment for our riders.
This project is included in our Five Year Capital Budget as well as our Transit Development Plan.</t>
  </si>
  <si>
    <t>These small BOC's are the mainstay of Bay Transit's rural public transportation. They are to
replace similar vehicles that have met there useful life according to FTA guidelines. Mileage and
year data for vehicles to be replaced is attached. The cost includes a 20% contingency for supply
chain concerns.</t>
  </si>
  <si>
    <t>These vehicles are replacements for similar BOC vehicles in the fleet.  Bay Transit has propane fueling stations at both transit facilities in the service area.  Propane autogas is cheaper than regular gas and the engine burns propane very efficiently. The vehicles to be replaced have met their useful life according to FTA guidelines.. The cost estimate includes a 20% increase for supply chain issues and fluctuating pricing (see attached).</t>
  </si>
  <si>
    <t>Fredericksburg Regional Transit (FXBGO!) will purchase four (4) medium-size, medium-duty transit vehicles. All four (4) medium, light-duty vehicles to be replaced will meet the useful service life criteria as detailed in FTA Circular 5010.1E.</t>
  </si>
  <si>
    <t>GRTC currently has 35 Specialized Transit Vehicles that have met or exceeded their useful lives of four years and 100,000 miles. Four of these vehicles were awarded in FY2022 but due to a significant price increase, we were unable to purchase the vehicles.</t>
  </si>
  <si>
    <t>OP01 Transit Bus Replacement -- This project procures 6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provided as a part of the procurement contract.</t>
  </si>
  <si>
    <t>Warrenton CR # 1 Gold &amp; #2Green</t>
  </si>
  <si>
    <t>Replacement of four Body-on Chassis buses that have met their useful life.</t>
  </si>
  <si>
    <t>Fredericksburg Regional Transit (FXBGO!) will purchase two (2) heavy-duty replacement vehicles. Two (2) medium, light-duty vehicles to be replaced will meet the useful service life criteria as detailed in FTA Circular 5010.1E. Due to forecasted increases in ridership among key routes, previous recommendations of FXBGO’s 2018 Transit Development Plan (TDP) and now through related work for the current Transit Strategic Plan (TSP), the recommendation is that transit begin to increase vehicle size/capacity to accommodate for this growth. Therefore, this grant will replace two medium-duty vehicles with two (2) heavy-duty vehicles.</t>
  </si>
  <si>
    <t>Western Loudoun AM Demand Response</t>
  </si>
  <si>
    <t>Purcellville Connector Fixed Route
Culpeper County Demand Express #2</t>
  </si>
  <si>
    <t>These two Ford Transit vans are replacements for revenue vehicles that have met their useful life.  The smaller Transit vans are ideal for accessing rural areas, narrow roads and tight driveways that Bay Transit drivers face on a daily basis.  They are also more fuel efficient than the larger BOC's.  The price includes a 20% contingency for supply chain issues and fluctuation pricing.</t>
  </si>
  <si>
    <t>Two High Top Vns to replace two Body on Chassis buses beyond useful life.</t>
  </si>
  <si>
    <t>Purchase 1 20 BOC R41     *was 42022-19 scope change</t>
  </si>
  <si>
    <t>Northwest/Pville Lovettsville AM Demand Response</t>
  </si>
  <si>
    <t>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t>
  </si>
  <si>
    <t>Purchase 2 BOC's, (1) 12+2, replace bus 43 and (1) 20 to replace bus 45 *was 42023-29</t>
  </si>
  <si>
    <t>Order replacement revenue vehicle for current asset number 6005 (2018 Starcraft BOC with Lift with 184,780 miles as of 1/31/2023) put in service on May 14, 2018.  New BOC will be ordered off State Contract number E194-79495 between Commonwealth of Virginia and Sonny Merryman Inc. 
Current capital project for same asset funded in FY23 (Grant Number 42023-41). New grant request reflects increase in costs and comports with Modification No. 11 of the aforementioned State contract. 
New BOC will be ordered as soon as funding becomes available which is anticipated to be no later than August 01, 2023. New bus will be ordered to match fleet in details, options and specifications.
Lead time/delivery of new BOC is +/- 12 months putting the estimated arrival of the new BOC at July 2024. 
End product: New 15 Passenger BOC with Lift</t>
  </si>
  <si>
    <t>This project is for the replacement of the identified transit buses with small sized-light duty transit BOCs with a useful life of 4 years/100,000 miles.  Funds for this project will go toward the purchase of the buses, accessories, required inspections/certifications/audits, etc. This project will ensure the state of good repair of BT’s fleet and ensure we are maintaining the goals and objectives set forth in our TAM plan.</t>
  </si>
  <si>
    <t>Necessary purchase of a new light-duty transit bus to maintain the state of good repair within the fleet</t>
  </si>
  <si>
    <t>All jurisdictions in the Washington Metropolitan area are part of a regional electronic fare collection system that is primarily controlled by the Washington Metropolitan Area Transit Authority (WMATA).  This project is for the replacement of obsolete fare box equipment on 125 buses and the associated backend equipment needed to support the fare equipment. This equipment must be ordered prior to the end of calendar year 2023 to purchase from this contract with the current pricing. An independent cost estimate is attached for reference.</t>
  </si>
  <si>
    <t>Purchase of End of Life (EOL) replacements for laptops and workstations.
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FY24, Jaunt will have 12 workstations and 6 laptops which will be past their EOL. We are requesting $26,010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t>
  </si>
  <si>
    <t>Purchase of On-Premise Server
Jaunt manages its bus routes, schedules, and dispatch communication with drivers with trip management software running on servers. The software currently operates on 8 physical servers running in house. All 8 servers’ hardware is over 4 years old. In addition, the servers' operating software is Server 2012, which is no longer receiving support from Microsoft. Due to the age of the server hardware and software, Jaunt is experiencing increased failures impacting our ability to reliably connect with, and service, our passengers. With the end of support of Microsoft Server 2012, we anticipate future failures could be unrecoverable due to lack of vendor support. Jaunt plans to replace these 8 servers with one server. This project covers hardware, installation, migration, and licensing.</t>
  </si>
  <si>
    <t>This is a subset of the shelters orignally applied for as a MIN project (138 shelters). Description below: 
To meet our Board-directed goal of installing seating or shelters at 75% of our local stops within 5 years, GRTC will need to proceed with improving bus stops and installing amenities. This request funds the replacement and installation of 138 shelters throughout the network. Installation will include upgrading each stop to be ADA accessible and providing a trash can if one does not already exist at the stop. This project is needed to both provide a dignified waiting experience for GRTC riders and to improve compliance with ADA and Title VI.</t>
  </si>
  <si>
    <t>Replace Body on Chassis bus that has met its useful life</t>
  </si>
  <si>
    <t>Both of these vehicles have surpassed their useful life and need to be replaced due to increasing maintenance costs.  Because production is so far behind on BOC's we hope to have delivery of these 18 months after ordering.</t>
  </si>
  <si>
    <t>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t>
  </si>
  <si>
    <t>Purchase one replacement BOC for bus # 47 with a 20 pass BOC</t>
  </si>
  <si>
    <t>Purchase of 9 replacement BOC R328,R355,R362,R363,R364,R365,R366,R368,R369</t>
  </si>
  <si>
    <t>This will be a replacement bus to replace BUS 01 in the current fleet.  The current bus continues to have maintenance issues that need to be addressed as the fleet continues to age.</t>
  </si>
  <si>
    <t>Replace canopy covering fuel dispensers. The current canopy is over thirty years old and it is showing deterioration on the uprights. This canopy is a requirement to stay compliant with DEQ regulations that fuel dispensers must be covered. This fuel facility is shared by all City fleet vehicles, including CUE. Based on fuel quantity used in FY 22 CUE is responsible for 36% of the maintenance for this facility. Total replacement cost for the canopy is approximately $175,000 making CUE's share $63,000. Backup documentation is attached showing total City fleet fuel usage (including CUE) and CUE's specific fuel usage.</t>
  </si>
  <si>
    <t>Description:
FCDOT has an ongoing need to purchase support vehicles and/or service trucks to replace vehicles that are past their useful life in mileage or age. FCDOT owns 50+ support vehicles that are used by FCDOT staff and contracted operations, supervisors, safety managers, maintenance staff. 
Justification: 
The fleet replacement schedule (based on replacement criteria) has 2 vehicles for replacement in FY2024. FCDOT pays approximately $16,500 to our Department of Vehicle Services (DVS) every month. These funds are held in an escrow reserve to be used when vehicles are due for replacement. When enough funds have been collected in escrow, and a vehicle becomes due for replacement, DVS orders the replacement vehicles using FCDOT’s escrowed funds.</t>
  </si>
  <si>
    <t>OP01 Transit Bus Replacement- This project procures. 2 new 29-ft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t>
  </si>
  <si>
    <t>CAT intends to purchase six (6) 35ft low floor heavy duty diesel buses and two (2) 29ft low floor heavy duty diesel buses to replace vehicles #102, 105, 109, 110, 201, 202, 205, and 209.  All vehicles have reached their FTA defined useful service lives.  This project include the purchase and installation of AVL, APC, farebox, radio, internal and external signage, annunciations, graphics and any other deliverables required to put the vehicles into ADA compliant revenue service.  CAT estimates delivery is approximately 20 months from the date of an executed contract.
Technical Capacity:
Kato Carter, CAT Assistant Director of Transit for Maintenance and Facilities, will be the contract administrator on this project.</t>
  </si>
  <si>
    <t>Replacing 2019 Chevrolet Body on Chassis bus with 126,983 is beyond its useful life</t>
  </si>
  <si>
    <t>Purchase replacement buses &lt;30-ft to replace vehicles that have met their useful life; Buses 7290,7291, 7292, and 7293 are 4 year/100,000 mile vehicles.</t>
  </si>
  <si>
    <t>Facility Truck - Facilities - Plow truck 4x4 (Ford F150 or similar with snow plow for front)</t>
  </si>
  <si>
    <t>SPARE Paratransit Vehicle for Purcellville Complimentary ADA
Support Vehicle - Loudoun TM
Support Vehicle - Supervisor Michelle</t>
  </si>
  <si>
    <t>Purchase of 7 replacement laptops and desktops that have met their useful life according to FTA
guidelines. Based on a 4 year life expectancy Bay Transit plans to replace one quarter of
its hardware each year. Desktops are estimated to cost $1000 each and laptops $1900 each.  Monitors are approximately $350.
Please see the attached inventory of computer hardware to be replaced.</t>
  </si>
  <si>
    <t>For FY23, the Virginia Department of Rail and Public Transportation approved funding for two (2), 28-passenger body on chassis buses so trolley buses would not need to be used as spares for the fixed route operation.  However, due to the state contract price increase Danville Transit was only able to order one (1) 28-passenger bus.  Consequently, this grant application is intended to seek funding for the second bus that could not be purchased this fiscal year.</t>
  </si>
  <si>
    <t>Purchase one replacement BOC for #46 totaled less insurance proceeds of $46,045</t>
  </si>
  <si>
    <t>This project is for the replacement of the identified transit buses with 40-foot, heavy duty transit buses with a useful life of 12 years/500,000 miles.  Funds for this project will go toward the purchase of the buses, extended battery warranties, spare parts package, tools/training/diagnostics, required inspections/certifications/audits, etc.  This project will ensure the state of good repair of BT's fleet and ensure we are maintaining the goals and objectives set forth in our TAM plan.</t>
  </si>
  <si>
    <t>This project is for the replacement of the identified transit buses with 60-foot heavy duty transit buses with a useful life of 12 years/500,000 miles. BT is requesting funds for 60-foot heavy duty transit buses to meet the increased demand for transit by increasing the capacity of the bus as opposed to increasing the fleet size. The top request from passengers for improving service is to have larger buses/more bendy buses. Funds for this project will go toward the purchase of the bus, extended battery warranty, spare parts package, tools/training/diagnostics, required inspections/certifications/audits, etc. This project will ensure the state of good repair of BT’s fleet and ensure we are maintaining the goals and objectives set forth in our TAM plan.
For this project, we intend to reallocate previously awarded federal funds from projects not pursued.  These federal funds are:
FY2020: $18,882 Flex STP from cancelled project #73020-74 (An amended letter will have to be provided to FTA to repurpose the use for replacement buses, the FHWA transfer letter &amp; Capital FlexSTP letter are attached)
FY2022: $919,007 FTA 5339 State/Territory from cancelled project #73023-92
The total amount of Grantee controlled 5339/FlexSTP is $937,889.  These funds comprise 25.7% of the expected Federal request.  Typically the Federal portion of our Capital request is 28%, State is 68% and local match is 4%.  For this project, we request a balance of 2.3% new federal funds to cover the deficit.</t>
  </si>
  <si>
    <t>OP02 Transit Bus Mid-Life Repower Project -- This project performs the overhaul/repower of 5 buses. An overhaul/repower is the replacement of driveline and emission components including but not limited to engine, transmission, cooling system, and ancillary hydraulic components. An overhaul/repower is done around the mid-life point of a bus. It is done to achieve the full useful life of a bus; it does not add additional life to the bus.</t>
  </si>
  <si>
    <t>Project to conduct mid-life overhauls of paratransit vehicles. Overhauls will help extend the useful life of HRT's Paratransit fleet, enabling the agency to better space out vehicle replacements. HRT plans to initiate mid-life overhauls in FY2023, with the goal to utilize overhauls to extend the life of vehicles by two years.  The utilization of mid-life overhauls in select years will result in less fluctuation in vehicle replacement needs year-to-year.</t>
  </si>
  <si>
    <t>Description:
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t>
  </si>
  <si>
    <t>2014 Ford Explorer support vehicle with 90,059 is nearing end of useful life.</t>
  </si>
  <si>
    <t>Paratransit Bus Replacement two (2) buses; Replace Paratransit E450 Bus that will meet useful
life before replacement.</t>
  </si>
  <si>
    <t>This project will fund the purchase of five (5) thirty five-foot (35') clean diesel Trolleys to be used to replace existing hybrid battery Trolleys that have reached the end of their usable life.</t>
  </si>
  <si>
    <t>This project is for the replacement of the identified transit buses with medium size-medium duty transit BOCs with a useful life of 7 years/200,000 miles.  Funds for this project will go toward the purchase of the buses, accessories, required inspections/certifications/audits, etc. This project will ensure the state of good repair of BT’s fleet and ensure we are maintaining the goals and objectives set forth in our TAM plan.</t>
  </si>
  <si>
    <t>Culpeper Connector South</t>
  </si>
  <si>
    <t>Purchase four, 25 to 30 ft. Body-on-Chassis Replacement Commuter bus with wheelchair ramp and gasoline engines. Cost includes: Specialized wrap, eight-point security cameras and recording hardware, backup camera, stop request mechanisms, destination signs, and fire extinguishers.</t>
  </si>
  <si>
    <t>This project will fund the purchase of five (5) sixty-foot (60') articulated clean diesel and five (5) forty-foot (40') clean diesel buses to be used to replace buses that have reached the end of their usable life.</t>
  </si>
  <si>
    <t>Replacement Buses
This funding will pay for replacement of 4 40ft Gillig buses that were manufactured in 2012.</t>
  </si>
  <si>
    <t>Project Description and Justification:
Ford Explorer Support Vehicle; replace the support vehicle that has exceeded its FTA defined useful life with a Ford Explorer. 
GMC Savana Van; replace this support vehicle that has exceeded its FTA defined useful life with a Ford F-150 Supercrew XL 1/2ton truck.
Technical Capacity:
Kato Carter, CAT Assistant Director of Transit for Maintenance and Facilities, will be the contract administrator on this project.</t>
  </si>
  <si>
    <t>This grant will help replace unit 298, a 4x4 pickup truck that CUE uses for driver changes, especial event operations, shelter maintenance, and snow/ice cleanup. Unit 298 is approaching 12 years old and has served beyond its useful life. Continuing to operate it will incur excessive maintenance costs and reduce mechanic staff availability. The replacement model will be identified in early FY 2024 but has tentatively been identified as a Ford Ranger and will be up-fitted with various emergency lighting and radio equipment. Delivery is expected before June 30, 2024.</t>
  </si>
  <si>
    <t>GRTC will hire a contractor to assess the entire lot to advise if sealing and striping will be sufficient, or if milling will need to be done to repair the extensive damage from the wear and tear on the concrete and asphalt. These areas include the employee parking lot, front of shop bay doors, both entrances on Belt Blvd, bus parking lot, and paratransit lot.</t>
  </si>
  <si>
    <t>This is a capital grant application to fund salaries for staff and indirect costs associated with
managing Bay Aging's New Freedom human service transportation program. Bay Aging's New
Freedom program provides transportation to seniors and people with disabilities to destinations
outside of the Bay Transit service area and during times when Bay Transit does not operate
(nights and weekends). The program has been operating successfully for more than 10 years and
has been recognized as an exemplary service. Katherine Newman, Mobility Manager, has
participated in state and national roundtables sharing our experiences. This grant will provide
funding for salaries and indirect costs to help keep the program running.</t>
  </si>
  <si>
    <t>Mobility management has been vital to the success of MEOC Transit. With the success of MET-GO and the addition of MET-LINK, the Mobility Manager is more important than ever to our success. With the consolidation of local hospitals and the poverty of our region along with an aging population, there is a tremendous need for this position. Since 2009 our Mobility Manager has continued to work with the underserved and most vulnerable of our clients to provide a one-call option for them to receive the help they need, whether it be transportation using our own service or in collaboration with other transportation agencies.</t>
  </si>
  <si>
    <t>Funding to explore electric vehicles and infrastructure needed</t>
  </si>
  <si>
    <t>Virginia Regional Transit's Central Region, located in Culpeper Virginia, has no current form of public Electric Vehicle capital assets or charging systems in place. Virginia Regional Transit recognizes the benefits of Electric Vehicle use as a means of reducing the carbon footprint for not only our agency, but for the public transportation industry as a whole. With this technical assistance, VRT can efficiently and effectively deploy right sized capital assets supported by proper infrastructure without compounding issues some agencies have encountered in sole source deployment and development. Virginia Regional Transit, in a concerted planning effort, requests technical assistance through professional planning groups with experience in EV and EVI options for public transportation as these specific resources and specialties are not currently accessible.</t>
  </si>
  <si>
    <t>Virginia Regional Transit is in need of an updated Transit Development Plan in accordance with VDRPT's requirements.</t>
  </si>
  <si>
    <t>Purchase 4 Battery Electric Buses (BEB) and associated charging equipment as part of Arlington's Battery Electric Bus Pilot Program. Project is part of Arlington's Battery Electric Bus Pilot Program. Arlington County Board provided direction to staff to proceed with this program in January 2023. This program includes piloting battery electric buses, hydrogen fuel cell buses and utilizing renewable natural gas (RNG) for ART's current CNG fleet.</t>
  </si>
  <si>
    <t>CAT intends to purchase two (2) 35ft Battery-Electric Buses as a pilot program to test if this type of vehicle will be suitable for fixed route service in the Charlottesville/Albemarle region.  This project will include the purchase and installation of AVL, APC, farebox, radio, internal and external signage, annunciators, graphics and any other deliverables required to put the vehicles into ADA compliant revenue service.  Estimated delivery is approximately 18 to 20 months from the date of an executed contract.  
Technical Capacity:
Kato Carter, Assistant Director of Transit for Maintenance and Facilities, will be the contract administrator on this project.</t>
  </si>
  <si>
    <t>This project is the purchase of two Ford Transit vans to provide microtransit service. 
Bristol Virginia Transit is currently in the process of creating a new Transit Development Plan. During this process, we received multiple requests for extended service hours on evenings and weekends. We have also identified one underperforming route and believe that residents in this area may be better served by microtransit. This grant cycle we are applying for a technical assistance grant for a microtransit feasibility study. If the study finds that microtransit would be beneficial, we want to be prepared to start providing the service quickly. With the current difficulty in obtaining new vehicles, we determined that our most appropriate course of action is to secure funding and order these vehicles as soon as possible so that we have them available to provide microtransit service once the study is complete. We plan to apply for a demonstration grant in the next grant cycle to assist with technological elements to the microtransit service. 
The deliverables on this project are two Ford Transit vans to be used for microtransit  (on-demand, shared-ride) service. Project milestones include ordering the vans and delivery of the vehicles. The end product is Bristol Virginia Transit taking possession of two Ford Transit vans and providing a new microtransit service. (Service area and hours to be determined, as recommended by the microtransit feasibility study.)</t>
  </si>
  <si>
    <t>Purchase Expansion Bus 30-ft (Diesel-Particulate Trap) to allow us to begin a new route.</t>
  </si>
  <si>
    <t>This request is for an expansion van to operate Bay Transit's microtransit program in Gloucester County. 
Due to the success of the pilot project, Bay Transit has expanded the service zone and added
2 additional vehicles.  This request is for the 3rd expansion vehicle.
Pricing sheet attached with 20% contingency due to supply chain concerns and price fluctuations.</t>
  </si>
  <si>
    <t>Purchase two additional buses for a planned route expansion.  The route expansion will add a second fixed route and will increase the service area for citizens in the southern and western portions of the county and city.  The expanded routes will include stops to employers which will benefit citizens.</t>
  </si>
  <si>
    <t>OP31-The HRT paratransit fleet is accruing excessive miles due to current service demand and more vehicles are needed to maintain acceptable service levels for our certified customers.  This project will purchase 12 vehicles to help the agency to meet anticipated demand.</t>
  </si>
  <si>
    <t>Description:
FCDOT has a contract in place to utilize a consultant to conduct maintenance audits and to inspect new buses as they are in the process of being built. The contractor also completes a final inspection after new buses are delivered before they are placed in revenue service. FCDOT also hires a contractor to conduct periodic maintenance audits on the service provider responsible for maintaining the fleet. This ensures that the service provider is properly maintaining the revenue fleet to the standards of the contract. 
Justification: This project helps FCDOT identify and correct build defects before new buses are released into revenue service. It also ensures all buses are maintained properly according to FCDOT's, state, federal, and OEM standards.
Technical Capacity: FCDOT usually budgets between $600,000 and $1,100,000 every year for 3rd party bus inspections and maintenance audits, depending on the number of bus purchases that year. FCDOT is requesting $1,100,000 to cover the FY 2024 expenditures budgeted for the inspection of 45 replacement buses and planned maintenance audits.</t>
  </si>
  <si>
    <t>The new paratransit Minivan vehicles are needed to support additional demand PRTC is experiencing on paratransit in western Prince William County and also to expand the MicroTransit program from the western service area to the eastern service area of Prince William County.</t>
  </si>
  <si>
    <t>Expansion Purchase of 3 12+2 BOC for ShenGO; Purchase 1 12+2 Foothills Expansion *was 42021-50; Expansion Purchase of 1 12+2 BOC for Warrenton Demand Response; Expansion Purchase of 1 20 pass BOC "known as 3rd trolley route / express"</t>
  </si>
  <si>
    <t>Petersburg Area Transit will be applying for funding for an over haul replacement heating and air unit for the Multi Model station. The building has the original units that was installed in 2009. In addition to a customer facility serving transit passengers the  building is used as a cooling station in the summer months when the temperatures get to the heat exhaustion level for citizens in the area, also used as a warming station during the winter months.</t>
  </si>
  <si>
    <t>On board equipment beyond its useful life - ipad</t>
  </si>
  <si>
    <t>Description: Tysons West Park Transit Center
This project is for the relocation of the Tysons West Park Transit Center. The current Tysons West Park Transit Center will be relocated so that an existing 3-bay fire station located at 1560 Spring Hill Road can be relocated to 8300 Jones Branch Drive. The subject property, located at 8300 Jones Branch Drive, would be redeveloped to include a new 20,000 square feet (SF) fire station facility with five (5) bays and 2,100 SF transit center with a minimum of four (4) active bus bays and one (1) layover bay. The existing transit center would be razed and rebuilt. Vehicular access would be provided via a full access driveway along Jones Branch Drive. 
Justification:
Both the existing fire station and transit center need significant repairs. The FY 2024 funding request is solely for the renovation of the transit center and bus bay area.</t>
  </si>
  <si>
    <t>Project Description: Two (2) Stertil Koni mobile lift columns - ST-1085-2FWA Wireless set of 4-74,000lbs total capacity, control box on every column. Battery powered, 14" adj. forks. ALI/ETI Certified. Lock increment every 1-3/8". These lifts will allow the shop to safely lift a wide range of heavy duty equipment like Transit and Paratransit vehicles quickly and efficiently. 
Justification: The lifts will allow for the expansion of our shop to accommodate our expanding fleet. 
Planning Activities: The independent cost estimate for two lifts is $58,785 each totaling $117,570.  Funding will be shared with the City of Harrisonburg. This request is for 47% of the cost.</t>
  </si>
  <si>
    <t xml:space="preserve">The purchase of seven (7) transmissions: Transmissions will be remanufactured to fit Jaunt's Chevy and Ford buses. Jaunt will provide OEM part number at time of replacement based on vehicle year, make, and model to ensure proper fitment. Cost of transmission will include return shipping of the core to the supplier. Due to the lack of new vehicle funding for FY22 and FY23 as well as supply chain delays due to the COVID pandemic, Jaunt has a larger than typical number of aged vehicles in its fleet. Jaunt has determined seven (7) transmission will likely need to be replaced in FY24.
The purchase of seven (7) engines:Engines will be purchased to fit Jaunt's Chevy and Ford buses. Jaunt will provide OEM part number at time of replacement based on vehicle year, make, and model to ensure proper fitment. Due to the lack of new vehicle funding for FY22 and FY23 as well as supply chain delays due to the COVID pandemic, Jaunt has a larger than typical number of aged vehicles in its fleet. Jaunt has determined seven (7) engines will likely need to be replaced in FY24.
The purchase of seven (7) floor heaters: Floor heaters will be purchased to fit Jaunt's Chevy and Ford buses. Jaunt will provide OEM part number at time of replacement based on vehicle year, make, and model to ensure proper fitment. Due to the lack of new vehicle funding for FY22 and FY23 as well as the supply chain shortages due to the manufacturer going out of business, Jaunt has a larger than typical number of aged vehicles in its fleet. Jaunt has determined seven (7) floor heaters will likely need to be replaced in FY24.
The purchase of seven (7) floors: Floors will be purchased to fit Jaunt's Chevy and Ford buses. Floors that have begun to rot in certain model years need to be rebuilt. Due to the lack of new vehicle funding for FY22 and FY23 as well as the supply chain delays due to the COVID pandemic, Jaunt has a larger than typical number of aged vehicles in its fleet. Jaunt has determined seven (7) floors will likely need to be replaced in FY24.
The purchase of seven (7) driver seats: Driver seats will be purchased to fit Jaunt's Chevy and Ford buses. Jaunt will provide OEM part number at time of replacement based on vehicle year, make, and model to ensure proper fitment. Due to the lack of new vehicle funding for FY22 and FY23 as well as the supply chain delays due to the COVID pandemic, Jaunt has a larger than typical number of aged vehicles in its fleet. Jaunt has determined seven (7) driver seats will likely need to be replaced in FY24.
Item		Qty	Cost Per Item	Total Cost
Transmissions	7	 $3,135.00 	 $21,945 
Engines	7	 $12,799.00 	 $89,593 
Floor Heaters	7	 $1,138.00 	 $7,966 
Floors		7	 $8,200.00 	 $57,400 
Driver Seats 	7	 $2,032.00 	 $14,224 </t>
  </si>
  <si>
    <t>Tires and Tubes to maintain vehicle in safe condition and to maintain a state of good repair. Price is expected to increase over last year's total.</t>
  </si>
  <si>
    <t>Repair and replace wash bay equipment in use since2004 original company no longer in business.</t>
  </si>
  <si>
    <t>January 2023 we found out that A-35, 2019 Starcraft BOC with approx. 92,000 miles needs a new motor.  This van has a hole in the piston.</t>
  </si>
  <si>
    <t>This project funds the Capital Cost of Contracting for the small urban area. The CSPDC will begin the seventh year (one of two optional two year extensions) of the turnkey contract on July 1, 2023. Specifically, the CSPDC contracts with Virginia Regional Transit, which provides vehicles, maintenance, and transit service for fixed-route and ADA-compliant paratransit service for persons who are unable to use the fixed-route service. For Fiscal Year 2024, the CSPDC programmed $1,392,565 to fund capital costs for contracting Virginia Regional Transit's fixed-route and paratransit service. 50 percent of the cost of the Turnkey Contract Services (contractor provides vehicles, maintenance, and transit service), such as the CSPDC's Virginia Regional Transit fixed route and paratransit service, may be funded with capital funds. The amount allowable is calculated as follows: Total Contract Value $ 1,392,565  X 0.50 (eligible percent - 50%) = Maximum Amount Eligible  $696,283.</t>
  </si>
  <si>
    <t>This project funds the Capital Cost of Contracting for rural (5311) transit routes, and now includes the Afton Express commuter bus service, which was previously funded through a demonstration grant. The CSPDC will begin the seventh year (one of two optional two year extensions) of the turnkey contract on July 1, 2023. Specifically, the CSPDC contracts with Virginia Regional Transit, which provides vehicles, maintenance, and transit service for fixed-routes. For Fiscal Year 2024, the CSPDC programmed $912,833 to fund capital costs for contracting Virginia Regional Transit's fixed-route rural service. Fifty percent of the cost of the Turnkey Contract Services (contractor provides vehicles, maintenance, and transit service), such as the CSPDC's Virginia Regional Transit fixed-route, may be funded with capital funds. The amount allowable is calculated as follows: Total Contract Value $912,833 X 0.50 (eligible percent = 50%) = Maximum Amount Eligible $456,417.</t>
  </si>
  <si>
    <t>LR02-This project maintains light rail vehicles by rehabilitating suspension components, conducting body work, repainting of train sets, replacing brakes and powertrain components, conducting upkeep of train interiors, and other maintenance. The largest component of this project is a mid-life overhaul of Tide trains at a rate of one per year. The project scope is based on HRT's 30-year state-of-good repair plan for Light Rail.</t>
  </si>
  <si>
    <t>OP30-Project to conduct routine state of good repair investments on a Ferry Boat. This includes modifications to windows, installing air conditioning in the pilot house, electrical system upgrades, and new pressure release valves on one vessel. This project includes engineering for ferry boat modifications as well as funding to transport, haul, and dry dock a ferry boat.  State of good repair investments for additional Ferry Boats will be done in future years.</t>
  </si>
  <si>
    <t>This funding request will provide for two projects: 1)the funding for the debt service on the City of
Manassas' portion of the Manassas VRE Station Parking Garage in Old Town Manassas; and 2) funding
for the debt service on the portion of the City of Manassas Park's bonds issued for the City of Manassas
Park's VRE Station. Debt Schedules for both cities are attached.</t>
  </si>
  <si>
    <t>CAT intends to replace the AVL (Automatic Vehicle Location System) with a newer more up-to-date version that will have a better functionality for the needs of CAT's network.  This software will provide CAT with a real-time display of activity that will far exceed the predictive version currently in place.  The current version has been in place since approximately 2013.
Technical Capacity:
Juwhan Lee, Assistant Director of Transit for Operations, will be the contract administrator for this project.</t>
  </si>
  <si>
    <t>This grant request to complete construction work at a customer facility would provide funding to remove existing brick chips used to support landscaping efforts completed at Danville Transit's Transfer Center building (constructed in 2007) and replace the brick chip material with concrete.   An exhibit is attached that shows the bus slips and the landscaped areas located at the Transfer Center.  Due to the location of the landscape beds and the use of brick chips, passengers walk through the landscaped areas which causes the brick chips to get onto the concrete where passengers walk, which can cause persons to slip and fall and possibly impede ADA access.  In addition, the use of the brick chips makes it impossible to remove cigarette butts from the landscaped areas. As a result, bushes and trees located in the landscaped area have caught on fire in the past.  This project would serve to reduce the possibility of potential fires occurring. Other safety issues exist at the Transfer Center due to the use of the brick chips since they can be thrown by children who frequent the Transfer Center building.  The installation of additional concrete will also aid with improving passenger access for ambulatory and persons with disabilities.
The attached exhibit shows that all existing landscaped areas located around the perimeter of the Transfer Center would be removed and concrete installed in those areas to reduce maintenance requirements and improve safety.</t>
  </si>
  <si>
    <t>LR04-Project to rehabilitate light rail stations at key maintenance intervals to ensure they are in a state of good repair. This includes replacing and rehabbing station assets, such as platform structures and furniture, elevators, and park and ride lots, at the end of their useful life. The cost for this project spans over 10 years with the largest costs anticipated in FY2026, when HRT's stations are scheduled for a state-of-good repair overhaul. The scope for this project is based on HRT's 30-year Light Rail State of Good Repair Plan.</t>
  </si>
  <si>
    <t>This is Arlington Transit’s State of Good Repair program for transit infrastructure. Transit Bureau constructs new bus shelters and replaces aging shelters. New shelters include benches, litter and recycling receptacles, lean bars and customer information at bus stops in the County where ridership boardings meet County threshold requirements identified in the Bus Stop Guidelines and Standard’s Manual. Placement of shelters, passenger amenities and other improvements is determined by survey data from Transit’s continuously updated Bus Stop Database, current bus route strategies in the Transit Strategic Plan, citizen input, and through coordination with other County Transportation Capital Improvement projects. The Program includes planning, designing and construction of existing and new bus stops as well as any additional improvements as the County modifies bus routes. Bus shelters are replaced as needed, including repairs and site improvements, and provides passenger amenities at bus stops in the County. In some cases, these new bus shelter placements require infrastructure upgrades as added cost. Additional projects include, repair or replacement of damaged shelters, damaged or broken glass panels, damaged shelter benches and damaged shelter anchor base plates.</t>
  </si>
  <si>
    <t>This request is to replace a tire changer and wheel balancer that have met their useful life according to FTA guidelines.  This is the original equipment in our Warsaw maintenance shop that was built in 2010.  The equipment is critical for the maintenance of Bay Transit's revenue vehicles.  The estimated costs are from the Virginia state contract and include a 10% contingency for supply chain issues and fluctuating pricing (see attached); 
This request is to replace a tire changer and wheel balancer that have met their useful life according to FTA guidelines.  This is the original equipment in our Warsaw maintenance shop that was built in 2010.  The equipment is critical for the maintenance of Bay Transit's revenue vehicles.  The estimated costs are from the Virginia state contract and include a 10% contingency for supply chain issues and fluctuating pricing (see attached).</t>
  </si>
  <si>
    <t>Bay Transit is requesting funding to replace a transmission in one revenue vehicle and the engine in another one.  Due to the unavailability of new replacement vehicles it is critical that we have the ability to restore older vehicles and keep them on the road and in service.  These replacements will extend the useful life of the vehicles by one year.  The cost estimates for each part were averaged and a 20% contingency added to account for supply chain issues and fluctuating prices.  The availability of the parts will be considered when awarding these contracts.</t>
  </si>
  <si>
    <t>Diagnostic Scanner for the Gloucester Bay Transit office.  Bay Transit operates two maintenance facilities within our service area.  Currently we employ 2 full time mechanics, one for each location.  The facilities are about 70 miles apart.  There is a diagnostic scanner in the Warsaw facility but we need one in Gloucester to improve the efficiency of maintaining our service vehicles.  The scanner that we are requesting is a MaxiSys Ultra EV.  The cost estimate is 6,499.99. Due to unpredictable cost estimates caused by supply chain and labor issues we have added a  20% contingency to this grant request.  Three cost estimates are attached.</t>
  </si>
  <si>
    <t>Project Description and Justification:
CAT has identified several pieces of new equipment that will greatly improve the support of maintenance of the vehicles and equipment.  Cummins coolant exchange system/EGR pressure tester; electric scissor vehicle lift; five (5) standardized toolboxes; Tire Storage Carousel; Brakemate equipment; DEF Storage and Dispenser; On-board support vehicle cameras.
Technical Capacity:
Kato Carter, Assistant Director of Transit for Maintenance and Facilities, will be the contract administrator for this project.</t>
  </si>
  <si>
    <t>Project Description and Justification:
CAT intends to procure four (4) ISL engines to replace at the mid-life of the buses to reduce and prevent opportunity for failure and keep the fleet operating at its optimum.  The current fleet has a history of failure at the mid-life of their useful lives thus causing major disruption in providing fixed route services.
Technical Capacity:
Kato Carter, Assistant Director of Transit for Maintenance and Facilities, will be the contract administrator for this project.</t>
  </si>
  <si>
    <t xml:space="preserve">
CAT intends to replace several pieces of equipment in the Maintenance Shop to assist with taking care of CAT's assets.  They include a Tire Machine; Hydraulic Press; and Hot Water Cleaner. CAT also needs to replace the Overhead Projections equipment in the conference room used for Training as well as related pieces of office equipment - Computer Monitors, Laptops, Battery Power backups, keyboards, and accessories.
Technical Capacity:
Kato Carter, Assistant Director for Maintenance and Facilities, will be the contract administrator on this project.</t>
  </si>
  <si>
    <t>This project funding is for the ability to purchase major components for catastrophic failures on vehicles such as transmissions, alternators, exhaust systems.  Funding will allow for the repairs of vehicles when there are unexpected major failures without having to overextend the operating budget.
This project request funding to purchase spare engine parts, transmissions to prevent long-term downtime in service due to expensive and unplanned bus repairs.   We would benefit from this project by being able to quickly remedy major mechanical failures without an excessive burden on the operational budget.  This would allow for vehicles to be placed back in service quickly with as minimal downtime as possible.  If this project were not to be funded there would be a potential for overextending the operating budget, having revenue vehicles down for excessive amounts of time, and potentially experiencing service disruptions.</t>
  </si>
  <si>
    <t>Shop equipment will be purchased to support the in house maintenance of the buses.  Currently, Radford Transit contractor is outsourcing the maintenance and is wanting to bring inhouse for cost savings.  This equipment that includes tools will be a part of the inventory for Radford Transit.</t>
  </si>
  <si>
    <t>Danville Transit requests funding to replace engines and transmissions for three (3) 28-passenger buses and three (3) 14-passenger buses in the fleet.  The average unit cost for a new engine for a E-450 and F550 engine is $11,849 and the unit cost to replace a transmission for an E-450 chassis or a F-550 bus is $8342 per vehicle.  The need to complete these repairs is due to the accumulated miles for fixed route and demand response buses, the expected timeframe for delivery of a new bus, which is presently at least 18 months and the timeframe for engine delivery, which is currently one year after the engine is ordered.  It is our hope to complete these repairs for six vehicles by June 2024 that will have accumulated approximately 200,000 miles by that time.  The fixed route buses that would receive a new engine and transmission include Buses 731, 735, 740 and the Demand Response buses that would receive a new engine and transmission include Buses 726, 736 and 755.</t>
  </si>
  <si>
    <t>The Danville Transit System has typically employed only one mechanic over the past 30 years through the Public Works Department.  Due to the number of buses in the fleet (27) and peak demand requirements of 11-12 buses in service simultaneously, the mechanic must maintain access to shop equipment that allows him to complete his job duties as efficiently as possible.  To support this objective, funding is requested to acquire a second mobile column lift.  Presently, the transit system has one mobile column lift to complete major and preventive maintenance work for the fixed route buses.  Therefore, if major repair work is being completed for a 28-passenger bus and another 28-passenger bus needs to be serviced, the mechanic lacks the flexibility necessary to quickly complete the preventive maintenance work if he can't get the other large bus off the lift.  The acquisition of a second mobile column lift would allow the mechanic to work on both buses simultaneously and help to expedite the completion of required preventive maintenance work.</t>
  </si>
  <si>
    <t>Band Saw - a power saw with a long, sharp blade consisting of a continuous band of toothed metal stretched between two or more wheels to cut material.
Battery Charger - a device that stores energy in a battery by running an electric current through it.
Bearing Packer -  flush out old grease from bearings and then fill the bearings with new grease without creating a mess.
Column Lift - deliver maximum flexibility, productivity and safety in heavy duty vehicle lifting
Electric Forklift - forklift fit for warehouses and manufacturing facilities that require primarily indoor use. Reduced fumes and noise.
Exhaust Blower - used to exhaust contaminated, noxious fumes or hot air away from a process to allow machine operators to breathe cleaner air.
Electric Cord Reel - spools that hold extension cords for convenient access and storage when providing temporary power to devices located some distance away from a power source.
Heater Tank Lift - compact and designed to lift tanks in a variety of sizes.
Oil Hose Reel - a cylindrical spindle made of either metal, fiberglass, or plastic and is used for storing a hose.
Service Jack - is a mechanical lifting device used to apply great forces or lift heavy loads
Welder - is used to join metal to metal by using electricity to create enough heat to melt metal, and the melted metals
Wheel Dolley - for use in off-road or on road applications that can be secured to and carry a damaged or immobile wheel affixed to a vehicle over curbs/obstructions</t>
  </si>
  <si>
    <t>FCDOT has an ongoing need to replace shop equipment as it breaks or reaches its useful life cycle. These items include, but are not limited to bus washes, bobcats, forklifts, vehicle lifts, tire machines, and lot scrubbers. 
Justification: FCDOT has equipment that is either broken or past its recommended useful life cycle. Replacing outdated equipment helps to better maintain the revenue fleet.</t>
  </si>
  <si>
    <t xml:space="preserve">Spare MCI Engines are being purchased to be replaced in buses that requires a new engine but has not met their useful life.; Spare transmission is being purchased to be replaced in a bus that require a new transmission but has not met its useful life.; Spare Gillig Engine is being purchased to be replaced in a bus that requires a new engine but has not met its useful life.; Extended warranty is being purchased only for engines that are required to be replaced in buses that have not met their useful life.; </t>
  </si>
  <si>
    <t>RADAR's eight current vehicle lifts have met their useful life of 15 years and need to be replaced. New technology allows for the lifts to now be wireless which will make them easier and safer to use.</t>
  </si>
  <si>
    <t>RADAR's current shop floor scrubber is not operating, past it's useful life, and not repairable. This equipment is used to keep the shop floor clean and safe for vehicles and technicians to move around.</t>
  </si>
  <si>
    <t>Purchase of Spare Parts</t>
  </si>
  <si>
    <t>Purchase of Vehicle Maintenance Shop Eq E.G. Tire Changer, Tire Balancer, Cage</t>
  </si>
  <si>
    <t>Purchase of Spare Parts (engines transmissions)</t>
  </si>
  <si>
    <t>Bay Transit, the public transportation division of Bay Aging, proposes to purchase a “turnkey” photovoltaic installation of a 72 kW DC system and install two “Level 2” charge stations at our facilities in Warsaw, Virginia.  This investment will save Bay Transit approximately $370,000 in electricity bills over the next thirty years and will pay for itself in only 9.6 years.  The new solar power system will also help position Bay Transit for a faster transition to solar powered vehicles and begin the process of developing a robust recharging infrastructure to support this transition.  
The timing for Bay Transit to invest in solar power is great.  The Inflation Reduction Act (IRA) of 2022 establishes and extends the federal Investment Tax Credit (ITC) for solar photovoltaic (PV) systems at a rate of 30% of the total PV system cost. The 30% ITC was extended for 10 years, through 2032. 
The cost estimate includes a 10% contingency for supply chain issues and fluctuating pricing (cost estimate attached).</t>
  </si>
  <si>
    <t>Design and Engineering of Petersburg Area Transit's Maintenance Facility. The maintenance facility was built in 1981 and is past it's useful life. This grant would provide the funding to begin the design and engineering work to replace the facility.</t>
  </si>
  <si>
    <t>Petersburg Area Transit would like to apply for (6) six additional radios needed as we have added additional supervisors and additional Security to aid in the monitoring of the Park and Ride and additional staff.</t>
  </si>
  <si>
    <t>To purchase the necessary Cloud Manager for the revenue/service transportation fleet modems, Cradlepoint. GRTC will have access to "live" camera videos, and our customers will have Wi-Fi capabilities, thanks to this cloud system. This upgrade will allow for remote configuring or upgrading of each modem’s firmware.</t>
  </si>
  <si>
    <t>GRTC Transit System’s CARE and CARE Plus services provide origin-to-destination service under the guidelines of the Americans with Disabilities Act (ADA) for the citizens of the Richmond Region utilizing an automated paratransit scheduling and dispatching system. The project replaces the current software which does allow efficient operation and service expansion. The system being implemented will provide customers with better information, and a better service experience, while also providing ways for operator and manager to operate the system more efficiently.</t>
  </si>
  <si>
    <t>To purchase necessary equipment to implement SmartYard project on solar power environment. SmartYard offers GRTC the industry’s most advanced technology solution to monitor and improve workflow in the depot. Improved workflow leads to vehicles leaving the depot on time, and ultimately improves on-time performance. SmartYard is off-the-shelf and is designed with an open and expandable architecture to meet GRTC's immediate requirements and to support its future needs. With SmartYard, GRTC will have the industry’s most sophisticated, accurate, and reliable system to monitor fleet operations in the depot, improve movement of vehicles through the depot, reduce labor cost, reduce maintenance effort, and improve the utilization of the fleet.
Utilizing solar power for the SmartYard implementation provides GRTC reliable always available service with minimized interruptions due to power loss. With technology improving and costs falling, the advantages of solar energy are becoming more apparent. The solar option allows GRTC to take advantage of energy savings, versatility, and environmental benefits. This option eliminates significant service interruption with yard construction to update existing poles and wiring infrastructure to meet the required power specifications for each device points.</t>
  </si>
  <si>
    <t>This software is used to pre-trip vehicles. Also keeps our maintenance records, when our service is due to help us maintain a state of good repair.</t>
  </si>
  <si>
    <t>Our current laptops are approaching 5 years old.  Our IT department suggests that after the equipment reaches its 5 year mark that it be replaced.  Our current equipment was purchased on October 30 , 2017 and Feb. 8, 2018.
We would like to purchase 3 new laptops, 3 sets of monitors and 3 docking stations.
By replacing the equipment that we currently have this will ensure that we have updated equipment to maintain our daily operations.  
The new equipment will allow staff to stay connected with all funding sources.  Including DPRT and support communications internally access and update DPRT in both TransAM and OLGA reporting and save all supporting documents for all the programs. Updating older machines will ensure the stability and reliability of all equipment,</t>
  </si>
  <si>
    <t>Purchase of and installation of passenger amenities (benches, shelters).</t>
  </si>
  <si>
    <t>Construction of Sidewalks and concrete pads at bus stops using City forces and installation of amenities.</t>
  </si>
  <si>
    <t>At the request of Danville's City Council and the support of the Transportation Advisory Committee passenger on/off counts were collected for bus stop locations to evaluate the potential for installing bus shelters.  After reviewing the passenger count data with the Transportation Advisory Committee, it was recommended that bus shelters be installed if seven (7) or more passengers on average used a bus stop.  Based on the Committee's recommendations, a bus shelter is proposed to be installed at the bus stop located on Riverside Drive adjacent to the Hardees Restaurant.
To determine the project cost, staff from the Danville Public Works Engineering Office developed a conceptual plan that includes a cost estimate to install a concrete pad and ramp to support ADA access for the proposed shelter.  In addition, a cost estimate was provided by Brasco International to purchase a hip-roof bus shelter.  Attachments are included that show the conceptual plan and costs for the project.</t>
  </si>
  <si>
    <t>To meet our Board-directed goal of installing seating or shelters at 75% of our local stops within 5 years, GRTC will need to proceed with improving bus stops and installing amenities. This request funds the replacement and installation of 138 shelters throughout the network. Installation will include upgrading each stop to be ADA accessible and providing a trash can if one does not already exist at the stop. This project is needed to both provide a dignified waiting experience for GRTC riders and to improve compliance with ADA and Title VI.</t>
  </si>
  <si>
    <t>This project will provide for the purchase and installation of ePaper signage at each of the 26 GRTC BRT stations (32") and at 45 other bus stops (13") throughout the network. These ePaper signs provide enhanced customer experience through targeted advertising, service alerts, and enhanced rider information and are needed to quickly and accurately distribute service information to GRTC riders. Integrating epaper signs into GRTC’s toolbox of passenger communication technologies eliminates the need for staff to visit these stops to update printed signage for every booking change and relevant service alert, conserving agency resources for other tasks. This project is needed to improve the distribution of information to passengers and to improve agency efficiency.</t>
  </si>
  <si>
    <t>Pole Mounted Seats Purchase/Install – Many of the local stops slated for improvements under our Board-directed ETI plan have limited ROW and a full size bench will not fit in these locations. The purchase and installation of pole mounted seats allows us to offer seating in constrained spaces while maintaining ADA accessibility. GRTC considers equity factors such as low income and minority populations in the area around the stop when determine where amenities should be located, including pole mounted seating. This project is needed to ensure GRTC can install seating equitably across the service area and meet its obligations under Title VI and ADA.</t>
  </si>
  <si>
    <t>This project would include the installation of three bus shelters.  The shelters would provide added safety to patrons waiting to ride the bus.</t>
  </si>
  <si>
    <t>LR50-Project to fund state of good repair maintenance of bridges and aerial structures along the Tide Light Rail. Project scope includes any repairs to elements that support light rail bridges and aerial structures that are identified during regular structural inspections. The scope of this project is based on HRT's 30-Year Light Rail State of Good Repair plan.</t>
  </si>
  <si>
    <t>LR01-Project to fund routine state of good repair investments along HRT's right-of-way for light rail. This includes a range of investments to repair or replace assets at the end of their useful life, including aerial structures, ballast track, track structures, expansion joints, OTM, and rail ties. In later years of the CIP, this project will cover major upgrades to track structures, as dictated by HRTs maintenance plan. The scope for this project is based on HRT's 30-year Light Rail State of Good Repair Plan.</t>
  </si>
  <si>
    <t>EF05-This project will renovate the interior spaces at the Newport News Transit Center and will include a rehabilitation of the interior of the building, to include public and operator restroom renovations, replacement of storefront doors and walk-off mats, wall repairs and repainting, upgrades to Operator's lounge, new furniture, and reconfiguration of spaces to maximize workspace availability. The transit center is one of the busiest transfer hubs on the Peninsula and renovations will enhance the customer experience.</t>
  </si>
  <si>
    <t>EF06-This project will renovate the interior spaces at the Hampton Transit Center and will include a rehabilitation of the interior of the building, to include public and Operator restroom renovations, replacement of storefront doors and walk-off mats, wall repairs and repainting, upgrades to Operator's lounge, new furniture, and reconfiguration of spaces to maximize workspace availability. The transit center is one of the busiest transfer hubs on the Peninsula and renovations will enhance the customer experience.</t>
  </si>
  <si>
    <t>Description: 
This project has been ongoing since FY 2010 and FCDOT will continue this project through FY 2024. A high priority is placed on transit service, safe pedestrian amenities, and access to transportation for all people. In July 2002, The County Board of Supervisors directed that a comprehensive survey and study of all Fairfax Connector and Washington Metropolitan Area Transit Authority (WMATA) bus stops in Fairfax County be conducted. The study identified 344 high priority stops in need of immediate improvements.
Justification: 
The benefit of this project is to provide safer access to the bus stops and shelters in Fairfax County. A project list of bus stops has been attached.
Technical Capacity: FCDOT budgets ~$1,200,000 every year for this project. Funds will be ready to spend at the beginning of FY 2024.</t>
  </si>
  <si>
    <t>Description: Burke VRE Renovations
Project Description:
Based on a conditional assessment from a qualified engineering firm, the Burke VRE facility requires rehabilitation work. The recommendations provide a multi-year series of work on this facility.  The current work program addresses the need for resealing deck surfaces, re-grouting seams/expansion joints, and waterproofing vegetation planters.
Justification:
The Burke VRE parking garage is the oldest parking deck in FCDOT’s inventory of transit assets.  The facility has incurred recent concrete spalling caused by moisture infiltration within the concrete structure.  The initial scope of the work program will proactively address and mitigate further deterioration of the structure with sealing and grouting.  Additional work in future years will address additional recommendations required to maintain this activity in a state off good repair as required by the Federal Transit Administration.</t>
  </si>
  <si>
    <t>Description:
Fairfax County participates in the Regional Smartrip program for public transit services. The program is changing as new revenue collection technology advances and current technology and legacy equipment is becoming obsolete. Fairfax County is participating in a regional upgrade effort coordinated by NVTC and working with WMATA, which will be phased in over several years. FCDOT estimates spending a total of $14 million to complete the replacement of the current farebox system. The estimated breakdown of expenses by year are:
FY 2024 - $5.0 million
FY 2025 - $4.5 million
FY 2026 - $4.5 million 
Justification: 
This project is essential to ensure continuity of the fare collection systems to continue travel throughout the region’s public transit system.</t>
  </si>
  <si>
    <t>PRTC Bus Shelter Program
PRTC is replacing eight (8) existing bus shelters that are beyond their useful life.  Cost estimate includes replacing concrete pads and procuring engineering services as necessary.</t>
  </si>
  <si>
    <t>Replace Transit Center Ceiling Tile and Grid 
The ceiling tile and grid are 27+ years old and needs to be replaced; multiple tiles have crumbling corners; grid is bent and rusted in multiple places throughout the facility.
Replace Toilets and Urinals in Transit Center First Floor Men's Restroom
The toilets and urinals in the first floor operators' lounge men's bathroom at the Transit Center need to be replaced.  Issues include broken flanges, cracked seals, emitting old urine odor.</t>
  </si>
  <si>
    <t>Replacement of ADA Double Doors in Lobby and Metal Roll Down Doors/Replacement of Window Blinds
Replacement of ADA Double Doors in Lobby
The current ADA double door will not shut on its own causing a serious security risk.  The contractor made adjustments, however, adjustments are not able to correct the issue.  The door needs to be replaced.
Metal Roll Down Doors
Three (3) metal roll down doors on the passenger waiting terminal at the Transit Center that are at the end of their useful life and need to be replaced. They frequently come off track causing the door(s) to get stuck; some of the supports are rusted through in places. 
Replacement of Window Blinds
Window blinds are well beyond useful life, many are broken, some pieces are cracked and some pieces are missing. They need to be replaced and installed on both floors of the Transit Center.</t>
  </si>
  <si>
    <t>Generator for Transit Center
PRTC's Generator is at the end of its useful life and needs to be replaced. The technician has stated some needed parts can't be replaced because they are no longer available.</t>
  </si>
  <si>
    <t>The Multi-Modal Transit Facility is under construction, with an anticipated completion date of August 2023. Furnishings are required to complete the facility and make it into a functional passenger waiting area, staff break room and meeting area.
Note: While the MMTF is expected to be completed in August 2023, BT is allowing time for punch-list items to be completed before beginning to use in a “soft launch” capacity around January 2024.</t>
  </si>
  <si>
    <t>Purchase of up to 21 Solar lite poles - 8/Warrenton, 8/Culpeper, 5/Orange</t>
  </si>
  <si>
    <t>Purchase up to 14 Bus Stop Shelters 8/Warrenton 4/Cul 2/Orange</t>
  </si>
  <si>
    <t>Purchase of up to 11 Bus benches - 4/Warrenton, 4/Culpeper, 3/Orange</t>
  </si>
  <si>
    <t>GRTC is in need of replacing HVAC Rooftop Units (RTU). GRTC has 6 units that are 14 year olds, 4 years passed useful life of 10. These units provided heating and cooling for GRTC's whole administration and maintenance facilities. The 6 units are strategically placed on the roofs to provide zone control throughout the buildings. In recent months, these units have failed numerous times, and a third party assessment has determined they need to replaced. Without these units GRTC cannot temperature control the building for both administration and maintenance. GRTC is a LEED building.
The removal and replacement of all 6 RTUs and put them back in line for state of good repair.
The water heater converts energy to heat and transfers that heat to water. Repairs have been made to the heaters but new ones would be beneficial at this time. The typical life span of a water heater is 10 years.</t>
  </si>
  <si>
    <t>The current material that GRTC utilizes for safety striping is not effective as its marking on the concrete floor quickly results into transparency which is a safety hazard. The intent of the lines is to distinguish the areas that are hazardous to walk-in. GRTC is requesting new safety marking that is made will provide a permanent distinction for aisles and passageways, as required by the Occupational Safety and Health Association (OSHA). An expanded floor marking system that incorporates Lean / 5S and visual workplace concepts, as well as standardizes color-coding, can improve both safety and efficiency. If not replaced this would need to be done, several times a year with regular flooring paint which will not hold up to the heavy traffic or constant cleaning.
Shop Lighting - Upgrade the outdated lighting in the shop. The lack of proper lighting has caused a hazard to the maintenance staff. The upgrade would eliminate the replacement of bulbs and the cost of disposal. If not replaced the current bulbs will become unavailable and even more costly to dispose of.
Shop Doors - The shop bay doors have exceeded their useful life.  The shop doors are in constant use from day to day, opening many times to bring in or to take vehicles out for service. The doors have begun to show wear and tear and could eventually fail causing  a safety hazard for those in the shop as well as vehicle damage.</t>
  </si>
  <si>
    <t>EF15-In an effort to enhance workplace safety and security, HRT has completed a study evaluating existing vehicle gates to determine the need for replacement.  Enhancements will focus on improving operational efficiency and better serving the volume of traffic entering and exiting the facilities. Construction is anticipated to occur in two phases (A + B).   Phase A will include all gates at Hampton and Princess Anne, and some portion of gates at 18th Street.   Phase B will include the remainder of gates at 18th street and the gate at Norfolk Tide Facility.  This request funds phase A.</t>
  </si>
  <si>
    <t>SS23-Project to design and install additional fall protection engineering controls into the Norfolk Tide Facility. This project will mitigate the dangers of performing maintenance from elevated positions in the shop and on the vehicles.</t>
  </si>
  <si>
    <t>EF27-This project will provide funding for annual state of good repair maintenance activities for HRT concrete pavement and structures. Activities may include inspections, repair, and/or replacement of concrete work at HRT facilities including maintenance areas, park and ride lots, parking garages, operation areas, and transfer centers. The project would enable HRT to better respond to emergency inspection and repair needs.</t>
  </si>
  <si>
    <t>SS19-This project initiates the procurement of strategic mobile telescoping surveillance towers. These trailer-mounted mobile video surveillance systems can be deployed to areas where increased security, risk, or safety concerns would be mitigated by highly visible and intermodal surveillance support equipment.</t>
  </si>
  <si>
    <t>EF29-State of good repair replacement of the existing fire suppression systems in the server room at the Hampton Facility. The existing server room has a cylinder gas discharge system that has reached the end of its useful life and is no longer in a state of good repair.</t>
  </si>
  <si>
    <t>EF28-This project will fund state of good repair replacement of an oil water separator (OWS) that has met its useful life at the Hampton facility. It may include re-trenching and/or re-piping of the existing system, with a potential relocation/reconfiguration of the OWS to accommodate industrial wastewater flow from both the primary maintenance facility and the Daily Services Building.</t>
  </si>
  <si>
    <t>The underground fuel tanks (2 diesel and 1 gasoline), dispensing pumps, and related equipment are 27+ years old. 
Engineering consultant needed to develop design documents for removal and installation of fuel system and produce as-built facility drawings.</t>
  </si>
  <si>
    <t>Transit Center Elevator Modernization 
The elevator at the Transit Center is 27+ years old.  The control panel, equipment, and safety devices are outdated.  The modernization cost also includes changing hydraulic oil.</t>
  </si>
  <si>
    <t>Replace HVAC (one has already gone bad and been emergency replaced)</t>
  </si>
  <si>
    <t>Reseal and Restripe Culpeper Parking</t>
  </si>
  <si>
    <t>Three FY22 buses were ordered without electronic destination signage due to a significant increase in cost. Staff contacted DRPT PM Mike Mucha for possible solutions. After Mike consulted with Neil Sherman, Mountain Lynx was advised that the buses could be ordered without the signage with the possibility of requesting the actual signs during the next grant cycle. If approved, the signs could be installed at the factory on the three Startrans Body-on-chassis buses or installed after delivery. The signs are manufactured by Luminator and are for both the front and side of the buses. The total estimated price is $39,999 or $13,333 for each.</t>
  </si>
  <si>
    <t>Request funding to purchase necessary onboard rear monitor equipment, including a controller that displays video from onboard cameras so that riders can see that they are being recorded by live video. There would be a single video display on all buses in the fleet (157 buses). This will give all of our customers and operators a greater sense of security when using our GRTC service fleet. 
This will be a safety and security enhancement project that will benefit everyone who uses the Richmond public transportation system, and it has been used successfully in other transit agencies.</t>
  </si>
  <si>
    <t>Maintaining on-board destination signs for the fleet of 154 buses require manual updating to make changes. New technology allows sign to be more efficient and easy to manage remotely. GRTC seeks to purchase necessary equipment from the destination sign provider Luminator technologies to provide wireless capability to update any sign in the revenue fleet within 24 hours. 
• 54 buses have some of the advanced sign technology. As these are 2000's series buses, they will require the partial upgrades to match the newest buses in the fleet.
• The remaining buses will require a full retrofit of the sign hardware to meet the standard for wireless maintenance.</t>
  </si>
  <si>
    <t xml:space="preserve">GRTC manages a suite of software applications which are critical to the business operation. The software is supported by manufacturers by renewing software maintenance agreements on a yearly basis. The maintenance agreements allow vendors to provide license renewal, technical support and updates for the existing software products utilized by GRTC to provide service to our customers. The agreement
renewals allow GRTC to continue providing bus services to our customers.
Hastus - Scheduling Software
Here - Maps
ArcGIS - Planning Software
Clever Devices - Bus Technology
Alesig - Mobile App/Ride Text/Alert Portal
Fleetwatch - Fuel Software
Radio Recording - Radio calls
MIcrosoft Server SA - Datacenter
Dell VXRail - VMWare
DS - 
ArcGIS: $2,000.00 
Clever Devices: $251,000.00 
Here Maps: $16,500.00 
Alesig Solutions: $17,600.00 
Fleetwatch: $7,000.00 
Radio Recording System: $1,500.00 
Cisco SmartNet: $14,000.00 
Microsoft Server SA: $35,000.00 
Dell VXRail: $28,000.00 
Hastus: $176,200.00 </t>
  </si>
  <si>
    <t>GRTC’s training simulator replacement is overdue. Most agencies that own simulators find that they are out of date within five years of purchase, GRTC has had this simulator and the same software for more than 10 years. Our heavily operated simulator, used to train new and seasoned operators is dated. This project provides GRTC an updated training experience, with new software and technology. Enhancements in the training experience include an accurate reproduction of cab dashboard components for a lifelike training environment, sophisticated virtual reality visual display, and an improved instructor operator station to provide a direct, real-time link between the instructor and operator. With this simulator we will be able to train operators with quality visuals unlike anything currently being utilized to train bus operators. Visuals using a gaming engine allows for crisp imagery, including a broad array of lighting capabilities that dramatically improve the realism experienced by the trainee.</t>
  </si>
  <si>
    <t>Refresh of network communications system in the BRT stations to replace current network switches to new Meraci infrastructure for better communication and reliability. Equipment no longer has maintenance or warranty to cover breakdowns. This presents risk of long term system outages and service interruption due to support failure. The work would cover installations at all BRT stations and provide service redundancy and backup hardware.</t>
  </si>
  <si>
    <t>Automatically allows mileage to be picked up when vehicles enter the property to ensure proper tracking/reporting. This will be used for all vehicles, Fixed Route, BRT, support  and Paratransit vehicles. This project will ensure accurate mileage on all vehicles and not rely on people that may transpose numbers or write them incorrectly. This will eliminate 90%of human error when it comes to mileage. The maintenance of all vehicles is predicated off the mileage.</t>
  </si>
  <si>
    <t>Integrate the RTA software used by the maintenance department. The integration project would allow GRTC to sync work order information with the ERP Oracle system and vehicle information with the Clever Devices system. 
This process will reduce manual double entry and allow for better ERP system reporting. The integration with the clever devices system will allow information from each vehicle's computer such as actual mileage, fuel data, and so on to be obtained.</t>
  </si>
  <si>
    <t>GRTC currently operates a fleet of 157 buses that are fully equipped with smart technology, to include cameras, radios, destination, signs and bus tracking. This request is to replace fleet any technology that is past its useful life or damaged. By not replacing these, we may not be able to make service for the public. The availability of parts will become a problem as well as the cost to maintain them for service safety.  This equipment is important to the operations and safety on the fleet.</t>
  </si>
  <si>
    <t>Purchase the necessary Cloud Manager for the CARE transportation fleet modems, Sierra Wireless. GRTC will have access to "live" camera videos, and our customers will have Wi-Fi capabilities, thanks to this cloud system. This upgrade will allow for remote configuring or upgrading of each modem’s firmware.</t>
  </si>
  <si>
    <t>IT05-Client Technology Systems State of Good Repair- Project to support a state of good repair for client technology systems that have reached the end of their useful life, including laptops, desktops, workstations, printers, MFDs, Scanners, Collaboration and Conference Systems, and telephony through the replacement of individual hardware component groups and entire systems. This project aligns HRT with FTA five-year lifecycle recommendations for technology assets.</t>
  </si>
  <si>
    <t>A park n ride located adjacent to Petersburg Area Transit multi model station opened November of 2022. The three-story building has an elevator and parking capacity for 219 vehicles. PAT would like to apply for 3 golf carts to aid in the patrol of vehicles and pedestrians while the garage is open during PAT’s hours of operation.</t>
  </si>
  <si>
    <t>Bus stops signs are routinely damaged, vandalized, or destroyed. This project funds the ongoing cost of replacing signage to ensure would-be passengers have adequate wayfinding. Part of the project funds the replacement costs of damaged or vandalized braille signage at bus stops, which helps GRTC meet its obligations to universal accessibility under ADA. This project is needed to be able to maintain GRTC’s existing network of bus stops.</t>
  </si>
  <si>
    <t>The purpose of this project is to finish the installation of remaining shelters already obtained when the project first began in FY22.</t>
  </si>
  <si>
    <t>Bus Stop Signs for Warrenton, Orange and Front Royal</t>
  </si>
  <si>
    <t>NR01-Non-Revenue Fleet Replacement (Forklifts)- This project will purchase two replacement Forklifts that have exceeded their useful.</t>
  </si>
  <si>
    <t>Bay Transit operates two maintenance shops within its service area and has a full time mechanic at each location.  Currently Bay Transit has one maintenance support vehicle serving both shops.  This request is to add a second maintenance support vehicle to allow us to respond to service calls from both shop locations.  The cost estimate (attached) is for a cargo van to be purchased off the state contract and outfitted with shelving and storage units to facilitate carrying the necessary equipment for most road calls.  It also includes a 20% contingency for supply chain issues and fluctuating priciing.</t>
  </si>
  <si>
    <t>NR02-RTS Non-Revenue Fleet- This project funds the purchase of 2 full-size SUVs.</t>
  </si>
  <si>
    <t>Expansion Purchase of 1 Support Vehicle for ShenGO</t>
  </si>
  <si>
    <t>The water heater converts energy to heat and transfers that heat to water. Repairs have been made to the heaters but new ones would be beneficial at this time. The typical life span of a water heater is 10 years.</t>
  </si>
  <si>
    <t>There is a need for security upgrades to the Administrative and Maintenance property located at 301 E. Belt Blvd. to assure that the property is safe and secure for employees and visitors. Security systems are always advancing and developing new features. We need to make sure our security includes some of the latest technology available to ensure our employees, visitors and our property remain safe and secure.  Access control is one feature that will help protect our building by restricting access to only authorized individuals as well as tracking exits and entry to the building. Although we have a system in place, we are in need for upgrades to make it more efficient and safer. There are other features that can improve our security. This will include additional lightning, security fences, upgrading the camera system and other items as determined by a security assessment that will be completed. The capital project funds will be assigned to pay for upgrades that will be recommended by the threat analysis which will be performed at the property.</t>
  </si>
  <si>
    <t>IT36-This project replaces and expands the existing employee facing digital signage system to communicate to HRT employees effectively and consistently. Signs are located in high-traffic locations like break rooms, providing agency-wide messaging and communication.</t>
  </si>
  <si>
    <t>EF24-This project will reconfigure interior space at DNTC to create a new operator restroom area. This new operator restroom and lounge area will provide HRT staff space that is separate from the existing public restrooms at DNTC. The new restrooms will improve operating efficiency, as operators will no longer have to queue for the public restroom, which can lead to delays in departing DNTC.</t>
  </si>
  <si>
    <t>EF25-This project will reconfigure approximately 60 workspaces for HRT staff. These updated workstations will primarily be located at the Hampton and 18th Street facilities and help the agency to accommodate future staff needs.</t>
  </si>
  <si>
    <t>Replace Furniture in Operators' Lounge, Maintenance Break Room and Operators' Quiet Room
Furniture in the Operator's lounge, maintenance break room, and Operators' quiet room is old, torn, and mismatched.</t>
  </si>
  <si>
    <t>Replace office flooring</t>
  </si>
  <si>
    <t>Repair Perimeter Lighting</t>
  </si>
  <si>
    <t>Re-Key Culpeper Facility</t>
  </si>
  <si>
    <t>CAT also needs to replace the Overhead Projections equipment in the conference room used for Training as well as related pieces of office equipment - Computer Monitors, Laptops, Battery Power backups, keyboards, and accessories.</t>
  </si>
  <si>
    <t>This project includes replacing GLTC's network storage, the addition of an applicant tracking system, and various smaller IT purchases.
Most items will be replacements with minimal operating cost changes from current hardware.  There may be additional costs for the applicant tracking system depending on which system is procured and what options and add-ons are selected.</t>
  </si>
  <si>
    <t>IT32-Project to implement a contract and vendor management software solution capable of improving HRT's ability to manage procurement activities more effectively by ensuring timely review and renewal of existing and future contracts and recording of vendor data. The selected contractor will provide a commercially available contract and vendor management software solution (Solution) to replace HRT’s current contract management tool (Lextree) utilized since 2016. HRT wishes to enter into a licensing agreement with a contractor capable of providing data migration support of the existing contract information into a configurable, software solution that integrates seamlessly into the current work processes. Software maintenance, upgrades, and user documentation are required. Continued support shall be provided on an as needed basis.</t>
  </si>
  <si>
    <t>IT16-This project supports the implementation of enhancements and additional modules to HRT's existing Software System, Microsoft Dynamics (MD) 365.</t>
  </si>
  <si>
    <t>Replace aging laptop computer with new desktop unit, tablet and peripherals.  Purchase off VITA Statewide Contract for PC Devices and Peripherals.</t>
  </si>
  <si>
    <t>This will allow us to replace the following vehicles to maintain a state of good repair._x000D_
MEOC 79- VIN NUMBER-1FDFE4FS6HDC06774_x000D_
MEOC-80-VIN NUMBER-1FDFE4FS7HDC06766_x000D_
MEOC-81-VIN NUMBER-1FDFE4FS9HDC06770_x000D_
MEOC-84-VIN NUMBER-1FDFE4FS2JDC01691_x000D_
MEOC-85-VIN NUMBER-1FDFE4FS0JDC01656_x000D_
MEOC-86-VIN NUMBER-1FDFE4FS6JDC01693</t>
  </si>
  <si>
    <t>This will allow us to replace the following vehicles to maintain a state of good repair.
MEOC 79- VIN NUMBER-1FDFE4FS6HDC06774
MEOC-80-VIN NUMBER-1FDFE4FS7HDC06766
MEOC-81-VIN NUMBER-1FDFE4FS9HDC06770
MEOC-84-VIN NUMBER-1FDFE4FS2JDC01691
MEOC-85-VIN NUMBER-1FDFE4FS0JDC01656
MEOC-86-VIN NUMBER-1FDFE4FS6JDC01693</t>
  </si>
  <si>
    <t>These light duty vans will be replacing revenue vehicles that have met or exceeded their FTA useful life.  These replacement vehicles were identified in our TDP and are part of our ongoing vehicle replacement plan.</t>
  </si>
  <si>
    <t>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t>
  </si>
  <si>
    <t>This request is to replace eight body-on-chassis vehicles that have met their useful life. Total request is 10% higher than the sum of the vehicle quotes in case of price rises/inflation.</t>
  </si>
  <si>
    <t xml:space="preserve">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
</t>
  </si>
  <si>
    <t>Purchase five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t>
  </si>
  <si>
    <t xml:space="preserve">Purchase five (5) replacement BOCs to replace five (5) BOCs that have met their useful life.  The replacement of these BOCs will reduce our operating costs by lowering maintenance costs and improving the dependability of our fleet.  This will also provide a more comfortable and safer environment for our riders.  </t>
  </si>
  <si>
    <t>This would replace one of the buses currently in service that is past it's useful life.</t>
  </si>
  <si>
    <t>Replace BOC revenue vehicle that has met its useful life.</t>
  </si>
  <si>
    <t>Replace 4 body on chassis transit service vehicles that have met their useful lives</t>
  </si>
  <si>
    <t>Bristol Virginia Transit will replace a 1 19 Passenger (BOC) Transit bus that has reached it useful life of 100,000 miles. The vehicle is at 217026 miles as of January 1, 2024. It is a 2012 Model. It is 8 years past its useful life term.</t>
  </si>
  <si>
    <t xml:space="preserve">GRTC currently has 42 Specialized Transit Vehicles that have met or exceeded their useful lives of four years and 100,000 miles. This request is to replace 30 of those vehicles. </t>
  </si>
  <si>
    <t>2 new vehicles to replace  2 vehicles past useful life</t>
  </si>
  <si>
    <t>Replace small, light-duty passenger van that has exceeded its useful life</t>
  </si>
  <si>
    <t>This would replace a current bus we have that is active and on a smaller route that is past it's useful life</t>
  </si>
  <si>
    <t>Fredericksburg Regional Transit (FXBGO!) will purchase eight (8) medium-size, medium-duty transit vehicles. All eight (8) transit vehicles to be replaced will meet the useful service life criteria as detailed in FTA Circular 5010.1E._x000D_
_x000D_
3/1/2025 - Vehicle Order Date/PO Issued_x000D_
1/31/2027 - All Vehicles Delivered_x000D_
3/15/2027 - Final Expenditure_x000D_
4/30/2027 - Project Complete</t>
  </si>
  <si>
    <t xml:space="preserve">This is a replacement vehicle for GLTC BOC #1601 which was unable to be replaced in FY23 due to the increases in pricing only allowing for the replacement of five vehicles instead of the six on the original grant request. This vehicle was originally scheduled for replacement in the FY22 cycle. </t>
  </si>
  <si>
    <t xml:space="preserve">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
</t>
  </si>
  <si>
    <t xml:space="preserve">This project is to request funding to replace two (2) BOC (body-on-chassis) vehicles that have reached their useful life.  These vehicles will be replaced with similar vehicles.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etc. _x000D_
_x000D_
The two vehicles in the application were previously applied for and funded under projects in prior years. Due to inflation the budgets for these projects are no longer sufficient to purchase the vehicles with the funding available. We plan to de-obligate the funding related to the replacement of the two vehicles identified in this grant.  _x000D_
_x000D_
A document summarizing the vehicles and previous awards to understand the history of previous requests for funding for these two vehicles has been included in the attachments. </t>
  </si>
  <si>
    <t>Project to replace HRT-owned paratransit vehicles that have reached the end of their useful life in order to maintain a state of good repair. HRT maintains an annual fleet plan that forecasts replacement needs based on existing utilization and state useful life benchmarks.</t>
  </si>
  <si>
    <t>Danville Transit's Maintenance Facility was completed on October 10, 1988, and included a bus wash system. However, due to the condition of the system it was removed from the bus wash bay over 20 years ago. Since that time Danville Transit's operations and fleet has expanded from 14 total buses to 27 buses. Replacement of the bus wash system is needed due to the growth of the fleet and turnover in staff who clean buses. In addition, the exterior of buses needs to be cleaned reliably and regularly since Danville Transit's new bus advertising company is now providing on average over $4000 a month in revenue to the transit system. Total bus advertising generated per month now averages approximately $8000 per month and the transit system receives 50% of the realized revenue. The appearance of the transit system's fleet is very important to our customers and to the public whose perception of the transit system may only be reflective of their observations of the exterior of the buses. Quotes for the grant application have been received from a bus wash system, electric contractor to complete necessary modifications and from a security contractor so the bus wash system will be linked to the existing FOB key system that all mass transit staff use to access Danville Transit's Operations Facility. Therefore, the transit system will be able to control access to the bus wash system if the grant is approved.</t>
  </si>
  <si>
    <t xml:space="preserve">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
</t>
  </si>
  <si>
    <t xml:space="preserve">Project to replace buses at the end of their useful life with new vehicles. This project includes the purchase of 3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t>
  </si>
  <si>
    <t>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4 rugged laptops which will be past their EOL. Our mechanics require a reliable laptop that can meet the demands of working in different environments to effectively do their tasks that a typical laptop cannot withstand. We are requesting $9,860 to cover the cost of the laptops (including keyboards, mice, and cables/adapters) with a multi-year warranty. This will cover the cost of the machines for use over the next four years. A cost estimate and the EOL machines? serial numbers are listed on separate attachments.</t>
  </si>
  <si>
    <t xml:space="preserve">Purchase of End of Life (EOL) replacements for laptops and workstations._x000D_
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7 laptops which will be past their EOL. We are requesting $12,047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attachments._x000D_
</t>
  </si>
  <si>
    <t xml:space="preserve">Purchase of On-Premise Server_x000D_
Upgrading the server infrastructure for our transit company is imperative for enhanced operational efficiency and customer satisfaction. The current server faces performance limitations, resulting in delays in processing passenger data and route optimization. By investing in a replacement server, we can consolidate 2 host servers that are out of warranty._x000D_
_x000D_
</t>
  </si>
  <si>
    <t>Description:_x000D_
FCDOT has an ongoing need to purchase support vehicles and/or service trucks to replace vehicles that are past their useful life in mileage or age. FCDOT owns 50+ support vehicles that are used by FCDOT staff and contracted operations, supervisors, safety managers, maintenance staff. _x000D_
_x000D_
Justification: The fleet replacement schedule (based on replacement criteria) has  vehicle for replacement in FY2025. FCDOT pays approximately $16,500 to our Department of Vehicle Services (DVS) every month. These funds are held in an escrow reserve to be used when vehicles are due for replacement. When enough funds have been collected in escrow, and a vehicle becomes due for replacement, DVS orders the replacement vehicles using FCDOT?s escrowed funds.</t>
  </si>
  <si>
    <t>CAT intends to replace one (1) Bobcat Skid Loader to replace its current unit purchased in 2004 which no longer functional.  CAT's maintenance department uses the Bobcat Skid Loader on a regular basis for transporting heavy equipment and moving snow when needed.  CAT's maintenance department depends on this piece of equipment daily for necessary tasks.  Due to the demand of this equipment, CAT is forced to rent a unit until this unit can be replaced.</t>
  </si>
  <si>
    <t xml:space="preserve">This grant application requests funding to replace three 14-passenger light duty body on chassis buses that have exceeded their useful life. Bus 727 has accumulated 142,084 to date, The second bus that would be replaced is Bus 730, which has accumulated 142,843 miles through December 2023 and the third vehicle to be replaced is Bus 753, which has accumulated 147,164 miles. Due to the anticipated delivery schedule for new buses, it is expected that the new vehicles may be delivered by the fall of 2025 and by that time it is expected that all three buses will have accumulated an additional 40,000 miles._x000D_
</t>
  </si>
  <si>
    <t>This project will support the purchase of four (4) replacement buses.  Currently or at the time of delivery, the vehicles to be replaced will have met their useful service life of five years and/or 150,000 miles.  The replacement buses will be procured from the most recent DRPT State Contract.  Procurement will take place at the beginning of the new FY25, July 2024.  The vehicles to be replaced are as follows:  Two (2) 2016 Arboc Spirit of Mobility, mileage 115,011 and 116573; 2008 Chevrolet Supreme, mileage 162,535; and 2019 Arboc Spirit of Mobility, mileage 131,536.</t>
  </si>
  <si>
    <t xml:space="preserve">GRTC is replacing various operations and maintenance vehicles which have exceeded their useful life These vehicles include one wrecker, 2 wheelchair vehicles and 3 pickup trucks. </t>
  </si>
  <si>
    <t>Request to replace one support vehicle that has met its useful life of 4 years and 100,000 miles. The support vehicle is used for operational support for shift changes, operator breaks, travel for training, supervisors monitoring fixed route operations, and administrative use to attend offsite meetings.</t>
  </si>
  <si>
    <t xml:space="preserve">Fairfax County participates in the Regional Smartrip program for public transit services. The program is changing as new revenue collection technology advances and current technology and legacy equipment is becoming obsolete. Fairfax County is participating in a regional upgrade effort coordinated by NVTC and working with WMATA, which will be phased in over several years._x000D_
FCDOT estimates spending a total of $2.5 million to complete the replacement of the current farebox system in FY 2025. _x000D_
_x000D_
Justification:_x000D_
This project is essential to ensure continuity of the fare collection systems to continue travel throughout the region?s public transit system._x000D_
</t>
  </si>
  <si>
    <t>RADAR's current accounting software is not cloud-based and doesn't have the full features wanted to ingrate with our mission and payroll software.</t>
  </si>
  <si>
    <t>Purchase of 7 replacement laptops and desktops that have met their useful life according to FTA guidelines.  Based on a 4 year life expectancy Bay Transit plans to replace one quarter of its hardware each year.  Our IT department estimates the cost of a new laptop to be about $1,700 and the price of a new desktop to be around $1,550, including a monitor.</t>
  </si>
  <si>
    <t xml:space="preserve">Request to replace three support vehicles that have met their useful life of 4 years and 100,000 miles. The support vehicles are used for operational support for shift changes, operator breaks, travel for training, supervisors monitoring fixed route operations, and administrative use to attend offsite meetings._x000D_
_x000D_
_x000D_
_x000D_
</t>
  </si>
  <si>
    <t>Purchase of replacement support vehicle for Northern Virginia Region</t>
  </si>
  <si>
    <t xml:space="preserve">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
_x000D_
Justification: This program will help maintain the fleet reliability, which will facilitate the best service possible for Fairfax Connector's riders. T_x000D_
</t>
  </si>
  <si>
    <t>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t>
  </si>
  <si>
    <t>Replace shop truck that is beyond state of good repair.</t>
  </si>
  <si>
    <t xml:space="preserve">GRTC relies heavily on a fleet of service vehicles to facilitate daily operations.  In recent years, it has become evident that our existing fleet is reaching the end of its operational efficiency. The safety of our drivers, passengers, and the public is of paramount importance. The aging vehicles in our fleet may not fully comply with the latest safety standards and regulations. Upgrading to newer models will ensure that our fleet adheres to current safety requirements, reducing the risk of accidents and associated liabilities._x000D_
_x000D_
Recent advancements in vehicle technology offer features such as GPS tracking, telematics, and driver-assistance systems. Integrating these technologies into our fleet will enhance operational control, optimize route planning, and improve overall driver safety._x000D_
_x000D_
Two vehicles, with an average age of 14 years and an accumulated mileage of 60,000 are eligible for replacement. Despite regular maintenance efforts, these vehicles are exhibiting signs of wear and tear, leading to increased downtime and repair costs._x000D_
_x000D_
Vehicles:_x000D_
Unit 11 - 2008 - F250 Service Truck_x000D_
Unit 2 - 2011 - Ford Explorer_x000D_
</t>
  </si>
  <si>
    <t>MERIT Capital Assistance will help replace Unit 294 - 2013 Ford Explorer - that CUE uses on a daily basis for CUE Operations. (Drivers Relief/Transfer, Emergency, Events, Shelters/Stops Maintenance, and etc.)
Unit 294 is approaching 12 years in age - and has served beyond its useful life.
Continuing Unit 294's Operation will cause excessive maintenance costs and/or reduce maintenance staff(s) availability.
The replacement Unit - will be Compact SUV - and will be identified in early FY 2025.
Delivery is expected before June 30, 2025.</t>
  </si>
  <si>
    <t xml:space="preserve">Purchase one (1) support vehicle to replace one (1) support vehicle that has met its useful life.  This is a service truck to provide maintenance and repair to revenue vehicles.  The replacement of this vehicle will reduce costs by improving dependability.  </t>
  </si>
  <si>
    <t>Purchase of replacement 20 Passenger BOC in Central Region</t>
  </si>
  <si>
    <t>PRTC is requesting funding to replace five (5) 2012 40ft Commuter Buses that have met their useful life.</t>
  </si>
  <si>
    <t xml:space="preserve">Replacement of four (4) 35-foot diesel buses that have reached their useful life. Vehicles to be replaced will be replaced with four (4) 35-foot battery electric buses.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spare parts/special tool allowance, manufacturer training etc. </t>
  </si>
  <si>
    <t xml:space="preserve">Replace total five (5) Large Heavy Duty 35ft Transit buses that will meet their useful life before replacement. </t>
  </si>
  <si>
    <t xml:space="preserve">This includes the replacement for a 2013 service truck and a 2016 operations vehicle. These vehicles are past their useful life and are beginning to require substantial maintenance upkeep and have issues that impact readiness as GLTC only has one heavy maintenance truck. </t>
  </si>
  <si>
    <t>Replacement of two (2) 60-foot articulated diesel buses that have reached their useful life. Vehicles to be replaced will be replaced with two (2) 60-foot articulated battery electric buses.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spare parts/special tool allowance, manufacturer training etc.</t>
  </si>
  <si>
    <t xml:space="preserve">GRTC seeks to replace a total of eight (5) 45-foot commuter buses that will have reached the end of their 12-year useful life in FY25. </t>
  </si>
  <si>
    <t>Purchase of replacement rubber tire trolley in Central Region</t>
  </si>
  <si>
    <t xml:space="preserve">Purchase two replacement 30-ft (Diesel-Particulate Trap) buses to replace vehicles that have met their useful life. </t>
  </si>
  <si>
    <t xml:space="preserve">GRTC seeks to replace a total of eight (8) 40-foot fixed route buses that will have reached the end of their 12-year useful life in FY25. </t>
  </si>
  <si>
    <t xml:space="preserve">Purchase of eight transit buses: This project is for the replacement of transit revenue vehicles that have completed their useful life in accordance with public transit standards. This replacement of buses is for vehicles that have reached or are beyond their useful life and to maintain and improve reliability and safety throughout the transit system. All buses being replaced are low-floor vehicles powered by compressed natural gas (CNG). They will be replaced by battery electric buses (BEBs), which will reduce tailpipe emissions and improve the overall quality of the riding experience with lower noise and smoother operation. All buses are heavy-duty with a vehicle useful life of 12 years. Arlington Transit (ART) buses provide transit service throughout the County in compliance with the objectives of the adopted Transit Element of the Transportation Master Plan and the recently updated Transit Strategic Plan. This FY25 request will replace eight 2014 model year 40' NABI buses with eight 40' heavy-duty battery electric buses. Maintaining a transit system that is safe, reliable, and environmentally responsible, is consistent with the core values of Arlington Transit and reflects the state and national goals for public transportation. These revenue vehicle replacements represent the County's commitment to continue to relieve congestion on our roads and reduce the emission footprint in the provision of public transit service.  </t>
  </si>
  <si>
    <t>Purchase of replacement support van for Central Region</t>
  </si>
  <si>
    <t>CAT intends to replace three (3) support vehicles that were purchased in 2017.  CAT has been using these small vehicles that are not reliable and too small for CAT operations and maintenance.  CAT needs larger vehicles to transport its staff and potential passengers that may get stuck from a disabled bus. On many occasions, CAT was not able to resolve a passenger movement or staff movement due to the smaller vehicle.</t>
  </si>
  <si>
    <t xml:space="preserve">GRTC seeks to replace a total of eight (8) 29-foot fixed route buses that will have reached the end of their 10-year useful life in FY25. </t>
  </si>
  <si>
    <t>Replace shop truck beyond state of good repair.</t>
  </si>
  <si>
    <t>Suffolk Transit is seeking funding to design the second phase of a new administration, operations, and maintenance facility (AOMF). Suffolk transit administration currently shares space with the Public Works Road Maintenance Department. Operations are contracted to Virginia Regional Transit (VRT), which rents its own administrative and dispatch space. Suffolk Transit?s buses are stored at a third location, in an unsecured lot in the downtown area. The dispersion of Suffolk Transit?s various administrative and operational functions creates security issues, inefficiencies, and hinders collaboration and oversight. A study was completed in 2021 that included space planning, conceptual design, and site selection._x000D_
The City of Suffolk owns land on which it intends to build a new AOMF for Suffolk Transit. The project is included in the City?s adopted Capital Improvement Plan (page 71). Phase 1 of the project includes construction of a fenced bus parking lot. Construction of this phase is funded and final design is being concluded with construction expected to begin in Spring 2024._x000D_
This project will fund environmental clearance, preliminary engineering, and final design of Phase 2. Phase 2 encompasses the administrative facility, employees parking, non-revenue vehicle parking, maintenance and operations space, and electrification infrastructure for revenue vehicles. This work is necessary so that Suffolk Transit can effectively compete for construction funding for Phase 2.</t>
  </si>
  <si>
    <t>Expenses for the project will include the purchase of two (2) expansion depot chargers and associated dispensers, engineering/design services necessary for installation, construction, equipment and supplies related to installation, etc.</t>
  </si>
  <si>
    <t>Battery Electric Bus Management System_x000D_
_x000D_
Blacksburg Transit has operated Battery Electric Buses (BEBs) since 2021 and half the fleet will be BEBs by 2026.  Currently there are vehicle management systems and charger management systems, but neither of these can effectively manage BEB fleet operations.  With this project, BT will design and procure a system to effectively manage all aspects of BEB operations, including but not limited to; Depot Charger Management, On-Route Charger Management, Vehicle Assignment, Operator Performance, Energy Consumption, and specific BEB maintenance concerns.  BT currently has this information in disparate systems and needs this system to converge and integrate data to transform it into actionable information for the operation of BEB.</t>
  </si>
  <si>
    <t>BT is seeking funds to install bus lot security fencing (perimeter fencing) and drive-through gates to better secure facility and vehicle assets. _x000D_
_x000D_
This project will be done in coordination with the Maintenance Facility Renovation and Expansion to ensure work is coordinated in a manner to avoid unnecessary rework from necessary ground disturbance.</t>
  </si>
  <si>
    <t xml:space="preserve">The Mobility Coordination Program, an established, reliable, knowledgeable and safe transportation resource, coordinating services with health care and social service agencies and transportation providers throughout the New River Valley Communities since 2011. Promoting, leveraging, providing transportation education, travel training on three area specific and regional public transit systems, provides a one-call system managing a toll-free phone line to assist anyone with transportation questions for the New River Valley Region of Virginia.  Much of the NRV is not assessible to public transit. The NRV covers the Counties of Giles, Floyd, Montgomery, Pulaski and the City of Radford. Helping New River Valley citizens including 60 and over adults, adults with disabilities under and over age 60, auto less homes and lower income individuals under and over age 60 with unmet transportation needs to identify transportation options, navigate public transit and to promote independence. Coordinating and scheduling transportation for individuals with no other transportation options, economically disadvantaged, traveling to non-emergency medical appointments, recurring therapy appointments and treatments, food resources and special requests for quality of life transportation in the NRV and outside the New River Valley. Non-Emergency transportation outside the region includes but is not limited to Roanoke, Salem, Charlottesville, Bluefield, Richmond, Virginia and Winston Salem, NC.  </t>
  </si>
  <si>
    <t xml:space="preserve">Our current laptops are approaching 5 years old.  Our IT department suggests that after the equipment reaches its 5 year mark that it be replaced.  Our current equipment was purchased on October 31, 2017 and March 15, 2020._x000D_
_x000D_
We would like to purchase 2 new laptops and 2 docking stations.  By replacing the equipment that we currently have this will ensure that we have updated equipment to maintain our daily operations. _x000D_
_x000D_
By updating older machines will ensure the stability and reliability of all equipment. </t>
  </si>
  <si>
    <t>Project aims to prevent unauthorized third parties from accessing and manipulating data and systems. It will encompass a wide range of activities such as threat detection, risk assessment, vulnerability management, incident response planning, and more.</t>
  </si>
  <si>
    <t>GRTC is seeking the replacement of the current conventional exterior lighting with LED. Outdoor lighting can enhance the visibility of your facility, and it's critical for safety and security. There are many benefits to utilizing LED lighting. Longer life: LED lamps are rated for up to 50,000 hours or more for some outdoor applications, compared to 16,000 to 24,000 hours for conventional. Improved light quality: Higher light quality allows you to maintain or improve visibility and safety using less light output or fewer fixtures. Better Direction: LED fixtures shine light in a specific direction which makes it easy to focus light exactly where you need it.</t>
  </si>
  <si>
    <t>Replacement of the existing, outdated and unsupported surveillance hardware on the GRTC service fleet to match what comes on the new fleet of buses that include new equipment from the vendor such as the rear route destination signs assemblies, radio handsets, computers and harnesses.</t>
  </si>
  <si>
    <t>BT is seeking funding for replacement radio equipment that has reached its useful life or is otherwise nonfunctioning. This request includes radios, microphones, speakers, power supplies, and miscellaneous mounts and connections.</t>
  </si>
  <si>
    <t>Replacement of the existing outdated and unsupported sign hardware on the GRTC service fleet to match what comes on the new fleet of buses that include new equipment from the vendor such as the rear route destination signs assemblies. GRTC currently operates a fleet of 157 buses that are equipped with the Luminator destination signs, Clever and apollo technology.</t>
  </si>
  <si>
    <t xml:space="preserve">During FY24, GRTC employed the consultant services of ..... These consultants were hired to perform an in-depth investigation to identify all the security risks on GRTC property located at 301 East Belt Blvd. Richmond, VA. We would like to replace and upgrade the current motorized gate at the entrance of the facility. </t>
  </si>
  <si>
    <t>Software component of the Battery Electric Bus management system._x000D_
_x000D_
Blacksburg Transit has operated Battery Electric Buses (BEBs) since 2021 and half the fleet will be BEBs by 2026.  Currently there are vehicle management systems and charger management systems, but neither of these can effectively manage BEB fleet operations.  With this project, BT will design and procure a system to effectively manage all aspects of BEB operations, including but not limited to; Depot Charger Management, On-Route Charger Management, Vehicle Assignment, Operator Performance, Energy Consumption, and specific BEB maintenance concerns.  BT currently has this information in disparate systems and needs this system to converge this data to transform it into actionable information for the operation of BEB.</t>
  </si>
  <si>
    <t>In alignment with GRTC's core values, which emphasize the Promotion of personal and professional growth of our employees, the introduction of a gym facility becomes a significant step in fostering these values. Specifically, the creation of a gym in Room 156, with dimensions of approximately 20' x 25', aims to provide our employees with a dedicated space for physical exercise. This initiative not only encourages personal and professional growth but also contributes to GRTC's overall well-being by promoting employee health, which, in turn, can positively impact insurance cost.</t>
  </si>
  <si>
    <t xml:space="preserve">The current bus wash has passed its useful life and was no longer cleaning buses properly. GRTC began the process of upgrading the bus wash to include side spinner brushes and 5 10 horsepower dryers. This upgrade was implemented on one side of the bus wash to test its efficiency. The original estimate provided to GRTC for one side, was $162k per side but due to inflation, the one side cost $250k (see attached quote). GRTC is now looking to complete this process on the remaining side of the bus wash. </t>
  </si>
  <si>
    <t xml:space="preserve">GRTC is looking to enhance the PA system throughout the entire facility which will include emergency alert lights. This public address system will play a crucial role in ensuring the safety and security of our headquarters. In case of emergencies or evacuation procedures, announcements can be made quickly, keeping everyone informed about necessary actions to take. Due to the recent uptick in workplace incidents across the nation, we see the need to have a PA system that will work throughout the facility to include our Administrative and Maintenance buildings located at 301 E. Belt Blvd, Richmond, VA.  </t>
  </si>
  <si>
    <t>For the safety and security of riders, GRTC plans to install 25 pole-mounted solar lights at stops with insufficient nighttime illumination. Lighting at bus stops ensures that passengers can get on and off the bus safely and enhances social safety. Solar powered lighting kits are a perfect solution for illuminating bus stops and shelters, transit shelters, or any other type of outdoor covered area. An off-grid, self-contained solar lighting system for bus stops eliminates trenching for mains-powered electric, and the monthly electric bill and meter costs.</t>
  </si>
  <si>
    <t xml:space="preserve">BRT Station upgrade of RTI signage from LED sign to a LCD or TFT latest technology Bus tracker signs at all of the BRT Pulse stations with the ability to display marketing and safety messages in real time. </t>
  </si>
  <si>
    <t>GRTC currently operates a fleet of 157 buses and 88 paratransit vans that are fully equipped with smart technology, to include cameras, radios, destination, signs and bus tracking. This request is to replace any fleet technology that is past its useful life or damaged. By not replacing these, we may not be able to make service for the public. The availability of parts will become a problem as well as the cost to maintain them for service safety. This equipment is important to the operations and safety on the fleet.</t>
  </si>
  <si>
    <t>The Greater Richmond Transit Company (GRTC) operates from its office space at 301 E. Belt Blvd., Richmond, VA 23224. Among the facilities is a 2,000-gallon underground transit diesel tank, originally installed to meet fueling requirements for the transit system. However, due to a substantial decline in usage, influenced by the shift towards alternative energy sources or changes in transportation policies, the tank has become economically impractical to maintain.</t>
  </si>
  <si>
    <t xml:space="preserve">GRTC anticipates continuing their phased agency rehab project. The last time the facility was painted weas in 2010 when the agency took possession of the building. In 2020, GRTC was awarded $250k to begin painting the facility. Due to COVID, this initiative was deemed secondary to the urgency of other matters. As of FY23, GRTC has begun reprioritizing their facility rehabilitation and has begun the painting of the inside of the common areas as well as the office suites. These funds will allow GRTC to continue and complete the interior painting located at 301 East Belt Blvd, Richmond VA. </t>
  </si>
  <si>
    <t>A software upgrade to RideCheck+ to Clever Insights which is Clever?s software upgrade product that is based on SAAS platform instead of on prem based system that we now use.  It is not built on the Access engine like the current version. They have built in several features that are beneficial. This would help Planning in pulling the data and they have a dashboard that and other features included.</t>
  </si>
  <si>
    <t xml:space="preserve">In the FY 2025 grant cycle our Town Manager did not permit us to request any  replacement vehicles.  Pulaski Area Transit is going through our TPD and Micro-transit study and the Town Manager thought it was in the best interest to see the outcome of this study.  With our current fleet of vehicles aging we are concerned that we will have more motors and transmissions go down.  We would like to request 2 new motors and 2 new transmission.  This would allow for us to have vans fixed if a motor or transmission goes out and not having vans out of service for long periods of time. _x000D_
_x000D_
  </t>
  </si>
  <si>
    <t>Bus Stop Accessibility Improvements program is an on-going program to address County bus stops in need of improvements to be compliant with the ADA. The County's goal is to complete 25 bus stop improvements per year. However, given the complexities of site condition of the bus stops, and easement requirements the FY25 program will complete 13 Stops. Improvements include boarding areas, pedestrian and accessible facilities that connect passengers to bus stops (sidewalks, crosswalks, ramps), and waiting areas for wheelchair users inside bus shelters.
In addition to improving safety and pedestrian access, this project will help preserve and enhance the County's investment in transit infrastructure and transit services.
The County's Engineering Bureau provides design and works directly with VDOT and utility companies to obtain required permitting and approvals required prior to construction for the site improvements. Construction is being accomplished through a combination of County crews, other County streetscape projects, and Job Order Contracts. The combined use of County resources and external contractors minimizes procurement lead time allowing faster completion of construction.
The County currently maintains over 1,000 bus stops shared between regional service providers, Metrobus, and the County ART routes. There are currently 496 ADA compliant bus stops and 267 ADA improvements have been made under this program.</t>
  </si>
  <si>
    <t>Replacement/Upgrade of CARE modems devices to 5G cradle point routers with cloud management costs after the first year. Routers would provide more reliable vehicle connectivity and allow tracking integration with the CAD/AVL system.</t>
  </si>
  <si>
    <t>Replacement of desk phones to MS Teams compatible devices for employee. These funds will also go toward the updating of conference room technology to yield numerous benefits for the agency. Newer equipment can enhance audio and video quality and improve the effectiveness of meetings. Reliable and user-friendly conference room technology will boost employee morale, a crucial factor in promoting productivity and job satisfaction, and eliminate scheduling conflicts, enhancing overall efficiency. This conversion to Teams will enable seamless communication, collaboration, and productivity.</t>
  </si>
  <si>
    <t xml:space="preserve">The scope of this project is centered on upgrading the interior lighting fixtures with energy-efficient LED alternatives. The designated area primarily serves as a crucial space for GRTC's administration, support, and maintenance areas. </t>
  </si>
  <si>
    <t>The project aims to establish a comprehensive fueling backup system for Compressed Natural Gas (CNG) mobile trailers, ensuring uninterrupted fuel supply during emergencies or operational challenges. The focus is on incorporating an Emergency Portable System (EPS) with a Hy-C (Hydrogen Compressor) and dispenser, along with robust safety measures to guarantee compliance with regulatory standards and the protection of personnel and assets.</t>
  </si>
  <si>
    <t>This project will replace all the Genfare Odyssey fareboxes to ensure that fare collection operations continue. The Odyssey farebox has been discontinued by the manufacturer, and the availability of spare parts and support cannot be guaranteed. New fareboxes will improve reliability, reduce downtime, and ensure ongoing serviceability with spare and repair parts alleviating the amount of time that HRT maintenance and revenue staff must address machine malfunctions, and providing a more consistent and satisfying customer experience.</t>
  </si>
  <si>
    <t>Project to rehabilitate light rail stations at key maintenance intervals to ensure they are in a state of good repair. The scope for this project is based on HRT?s 30-year Light Rail State of Good Repair Plan.</t>
  </si>
  <si>
    <t>This project funds the purchase of four additional vehicles for security officers. Procuring these vehicles will ensure the officers can perform the duties of their job.</t>
  </si>
  <si>
    <t>This project covers procurement of 2 40-ft diesel in the RTS program. Initial bus purchases in accordance with HRT?s Transit Strategic Plan were allocated funding in FY2021 (n = 24) and FY2023 (n = 12), with the next 4 buses planned in FY2024. These buses, and the 8 remaining buses in the CIP, are timed to RTS service requirements according to the TSP.</t>
  </si>
  <si>
    <t xml:space="preserve">The purpose of this application is to seek funding for the development of engineering and design plans to determine work necessary to upgrade and install bus shelters at existing BT bus stops. Expenses may include any necessary easements/real estate/right-of-way acquisition. Funding for installation would be requested in a future year based on engineering and design recommendations._x000D_
_x000D_
The work includes creating separate easement plats, and engineering and design site plans for each of 3 bus stop locations which would include designs plans for concrete pad specifications/siting, and bus shelter dimensions, in conjunction with nearby sidewalk, utilities, roads, and other features (e.g., trees). The three locations include:_x000D_
1.	Electric Way/Fisher Eastbound, Stop #2155 (Linden Grove) -_x000D_
        GPS 37.136687137058026, -80.3751725673262_x000D_
2.	Christiansburg Town Hall, Stop #2120 (across from the Courthouse) - _x000D_
        GPS 37.13057240745191, -80.40794705657976_x000D_
3.	Spradlin Farm, Stop #2200 - GPS 37.15828465342057, -80.42316555354951_x000D_
_x000D_
Detailed description of the Capital Item that is the end result of the project: Easement plats/exhibits and design/engineering site plans will be produced for each location. These items will be sufficient for installation/construction of cement pad, bus shelter, sign(s), and related improvements (curb cuts, sidewalk, utilities, etc.), to be completed at a later date (e.g., during FY 2026)._x000D_
</t>
  </si>
  <si>
    <t>Project to upgrade HRT?s CAD/AVL systems five years after initial implementation to maintain a state of good repair. Fixed-side CAD/AVL equipment includes software and hardware necessary to maintain communication with on-board CAD/AVL systems. This project will maintain critical functions like real-time information on bus fleet movements to support HRT operations and customer experience.</t>
  </si>
  <si>
    <t>Project to fund state of good repair maintenance of bridges and aerial structures along the Tide Light Rail. Project scope includes any repairs to elements that support light rail bridges and overpasses that are identified during regular structural inspections. The scope of this project is based on HRT?s 30-Year Light Rail State of Good Repair plan.</t>
  </si>
  <si>
    <t>This project will renovate the interior spaces at the Newport News Transit Center and may include a remodel of the interior of the building, to include public and operator restroom renovations, replacement of storefront doors and walk-off mats, wall repairs and repainting, upgrades to Operator?s lounge, new furniture, and reconfiguration of spaces to maximize workspace availability. The transit center is one of the busiest transfer hubs on the Peninsula and renovations will enhance the customer experience.</t>
  </si>
  <si>
    <t>This project will renovate the interior spaces at the Hampton Transit Center and may include a remodel of the interior of the building, to include public and Operator restroom renovations, replacement of storefront doors and walk-off mats, wall repairs and repainting, upgrades to Operator?s lounge, new furniture, and reconfiguration of spaces to maximize workspace availability. The transit center is one of the busiest transfer hubs on the Peninsula and renovations will enhance the customer experience.</t>
  </si>
  <si>
    <t>This project is to outfit 6 vehicles with the new CAD/AVL hardware. WATA currently has no hardware available on these buses, so the new technology would provide WATA and its passengers with real time vehicle tracking, better communication with dispatch, improved passenger communication through infotainment, and improved safety in the event of an emergency. WATA currently utilizes these technologies on other vehicles in the fleet so this is not a pilot project, this project would bring us closer to the goal of being 100% equipped in our fleet. WATA already has a separate award to cover the cost of the video surveillance system, which will connect to the CAD/AVL for additional benefits.</t>
  </si>
  <si>
    <t>The project will make repairs to the 18th Street facility parking structure to extend the useful life of the structure. The project includes but is not limited to repairing the wash strips and exposed concrete, exposed reinforcing steel, and other items as required.  Some of the repairs will address large chunks of falling spalling concrete from the parking deck to the area underneath where the buses are parked.</t>
  </si>
  <si>
    <t>The facility operates in a wet and chemically corrosive environment that reduces its overall useful life compared to other operational facilities. This project will replace and rehabilitate various elements in the bus wash structure to bring it to a state of good repair and extend its useful life.</t>
  </si>
  <si>
    <t>The project will reconstruct a portion of Orcutt Avenue between 81st Street and 82nd Street in Hampton, VA to extend the bus lane for the Orcutt transfer area and replace the bus lane pavement with concrete. The project will also complete sidewalk improvements on the north side of the street, install bus shelters for the transfer area, complete ADA improvements, and includes security cameras. Final design is completed, and the project is ready to be bid.</t>
  </si>
  <si>
    <t xml:space="preserve">Williamsburg Area Transit Authority assumed control of ten CNG buses and associated equipment from the Colonial Williamsburg Foundation. This includes two CNG compressors, filling pumps, and controller. The compressors and controller are not operating at full capacity and are far overdue in servicing. The compressors do not reliably shutoff when the target pressure is met for each bus, thereby requiring greater supervision by WATA staff. Proper functioning of this equipment is essential to WATA's operations, specifically its requirement to conduct service with LEB through the historic area of Williamsburg. This grant would fund the required and overdue maintenance and repairs of the entire compressor system. Without it, the chances of catastrophic failure of the system increase significantly, as would costs for such repairs when necessary. </t>
  </si>
  <si>
    <t xml:space="preserve">This project provides the engineering, acquisitions, training, installation (including load testing), and updated building drawings of the Fall Protection Systems in Northside and Southside bus garages. This project meets the requirements of OSHA 1910 regulations. </t>
  </si>
  <si>
    <t>Purchase of spare parts (engines, transmissions)</t>
  </si>
  <si>
    <t>Project to support a state of good repair for client technology systems that have reached the end of their useful life, including laptops, desktops, workstations, printers, MFDs, Scanners, Collaboration and Conference Systems, and telephony through the replacement of individual hardware component groups and entire systems. This project aligns HRT with FTA five-year lifecycle recommendations for technology assets.</t>
  </si>
  <si>
    <t>The project will invest in a system that will alert security staff when an individual is trying to trespass HRT premises. The system would be installed around the perimeter of HRT buildings where buses and maintenance equipment are stored, and other sensitive areas as identified.</t>
  </si>
  <si>
    <t>Project to upgrade HRT?s Enterprise Video Surveillance System to maintain a state of good repair. This project will replace Enterprise Video Surveillance System server hardware and software at various locations and address known gaps in video surveillance monitoring through fixed camera replacement and additions at HRT facilities. Specific activities include physical server hardware replacement and surveillance camera replacement at DNTC, 18th Street, NTF, VB Trolley, HTC, NNTC, and HRT Headquarters. In addition, this project will add new cameras to cover blind spots at 18th Street and NTF, as well as install new cameras at future facilities.</t>
  </si>
  <si>
    <t>This project will help HRT achieve and maintain a state of good repair in line with the FTA?s recommendations for technology infrastructure systems that reach the end of their useful life. This includes services and storage, networking wireless, firewalls, UPS and Power Delivery Systems, and BCDR solutions through replacement of individual hardware component groups and entire systems. This will allow the agency to achieve a five-year replacement cycle for all technology infrastructure assets and systems to keep them in line with FTA recommendations and industry best practices.</t>
  </si>
  <si>
    <t>This project will replace the existing onboard audio-visual Passenger Information System and accompanying management software on the light rail vehicles.</t>
  </si>
  <si>
    <t>Upgrade camera system to Live View Access for all rural buses, approximately 46 vehicles in total</t>
  </si>
  <si>
    <t>This project includes the procurement, installation, and support of an enhanced video surveillance posture for The Tide Light Rail System and supporting infrastructure. Security vulnerabilities reported safety concerns and Risk Reduction needs substantiate the need for an enhanced surveillance infrastructure across the system.</t>
  </si>
  <si>
    <t>VRT website upgrade and overhaul</t>
  </si>
  <si>
    <t>Retention Pond Phase II - to upgrade retention pond and all appurtenances and arborvitae associated with approved engineering specifications and approved site plan for the Lands of Accomack-Northampton Transportation District Commission at its STAR Transit Tasley Virginia location</t>
  </si>
  <si>
    <t>Reseal and restripe parking area at STAR Transit Operations Center</t>
  </si>
  <si>
    <t xml:space="preserve">GRTC manages a suite of software applications which are critical to the business operation. The software is supported by manufacturers by renewing software maintenance agreements on a yearly basis. The maintenance agreements allow vendors to provide license renewal, technical support and updates for the existing software products utilized by GRTC to provide service to our customers. The agreement renewals allow GRTC to continue providing bus services to our customers. _x000D_
Giro (Hastus)_x000D_
Here Maps_x000D_
Clever Devices _x000D_
Fleetwatch_x000D_
Cisco SmartNet (Cisco Equipment Maintenance)_x000D_
Microsoft Server SA Licenses_x000D_
Via Paratransit Software_x000D_
Cradlepoint Cloud Maintenance_x000D_
</t>
  </si>
  <si>
    <t>This project supports the implementation of enhancements to HRT?s existing Financial Software System, Microsoft Dynamics (MD) 365. This project will include continuing work to complete implementation of the following enhancements of automating budget transfer, automating travel and expense, Pcard automation and integration, training for power users, and automating auditing requirements.</t>
  </si>
  <si>
    <t>Bus stop amenities are routinely damaged, vandalized, or destroyed. This project funds the ongoing cost of replacing those amenities to ensure would-be passengers have a safe and ADA compliant space to board and alight the bus. Part of the project funds the replacement costs of damaged or vandalized amenities which we must maintain to meet our obligations to universal accessibility under ADA. This project is needed to be able to maintain GRTC's existing network which include up to 90 bus stops.</t>
  </si>
  <si>
    <t>GRTC staffing has determined that as part of the health and wellness of our employees, we will be installing new drinking fountains with bottle filling stations. Staffing is requesting for the current three water fountains in the administration building and two water fountains located in the Transportation/maintenance facility be replaced with water fountains that include bottle filling stations.</t>
  </si>
  <si>
    <t>Project to conduct routine state of good repair investments on HRT?s ferry fleet. This includes modifications to windows, installing air conditioning in the pilot house, electrical system upgrades, and new pressure release valves on two ferry boats. This project includes engineering for ferry boat modifications as well as funding to transport, haul, and dry dock the ferry boats.</t>
  </si>
  <si>
    <t xml:space="preserve">This project funds the Capital Cost of Contracting for Rural (5311) transit routes (including Afton Express commuter bus service). The CSPDC will begin the eighth year (second of two optional two year extensions) of the turnkey contract on July 1, 2024. Specifically, the CSPDC contracts with Virginia Regional Transit, which provides vehicles, maintenance, and transit service for fixed routes. For Fiscal Year 2025, the CSPDC programmed $985,526 to fund capital costs for contracting Virginia Regional Transit's fixed-route rural service. Fifty percent of the cost of the Turnkey Contract Services (contractor provides vehicles, maintenance, and transit service), such as the CSPDC's Virginia Regional Transit fixed route, may be funded with capital funds. The amount allowable is calculated as follows: Total Contract Value $985,526 x 0.50 (eligible percent = 50%) = Maximum Amount Eligible $492,763. </t>
  </si>
  <si>
    <t xml:space="preserve">This project funds the Capital Cost of Contracting for the small urban area. The CSPDC will begin the eighth year (second of two optional two year extensions) of the turnkey contract on July 1, 2024. Specifically, the CSPDC contracts with Virginia Regional Transit, which provides vehicles, maintenance, and transit service for fixed-route and ADA-compliant paratransit services for persons who are unable to use the fixed-route service. For Fiscal Year 2025, the CSPDC programmed $1,489,424 to fund capital costs for contracting Virginia Regional Transit's fixed-route and paratransit service. 50 percent of the costs of the Turnkey Contract Services (contractor provides vehicles, maintenance, and transit service), such as the CSPDC's Virginia Regional Transit fixed-route and paratransit service, may be funded with capital funds. The amount allowable is calculated as follows: Total Contract Value $1,489,424 x 0.50 (eligible percent - 50%) = Maximum Amount Eligible $744,712. </t>
  </si>
  <si>
    <t xml:space="preserve">This project is for the SaaS services required for WATA operations. The SaaS systems provide a variety of core functions in dispatch, safety, passenger information, GTFS &amp; scheduling. </t>
  </si>
  <si>
    <t>Petersburg Area Transit Bus operations and maintenance facility at 309 Fairgrounds Road was constructed in 1980. Plans are to build a new facility at 800 Arlington St. We are working with Kimley/Horn Associates consulting firm and DRPT engineers. The feasibility study has been completed and the environmental phase will begin shortly. Two parcels have been identified. A public hearing is scheduled for February 15, 2024, to comply with Title VI. This grant will fund engineering and design of the new facility that will be constructed at 800 Arlington St.</t>
  </si>
  <si>
    <t>GRTC has office space located at 301 E Belt Blvd., Richmond, VA 23224. This area contains approximately 368,500 square feet of impervious surface that is due for maintenance. At this time GRTC would like to pave, reseal, restripe and patch the impervious surface (asphalt) on the property. The proposed area is for GRTC?s operational vehicles.; DS - Scope needs to change to reflect only E/D</t>
  </si>
  <si>
    <t>This project maintains light rail vehicles by rehabilitating suspension components, conducting body work, repainting of train sets, replacing brakes and powertrain components, conducting upkeep of train interiors, and other maintenance. The largest component of this project is a mid-life overhaul of Tide trains.  The project scope is based on HRT?s 30-year Light Rail State of Good Repair Plan.</t>
  </si>
  <si>
    <t>Project to support state of good repair investments along HRT?s right-of-way for light rail. This includes a range of investments to repair or replace assets at the end of their useful life, including aerial structures, ballast track, track structures, expansion joints, OTM, and rail ties. In later years of the CIP, this project will cover major upgrades to track structures, as dictated by HRT?s maintenance plan. The scope for this project is based on HRT?s 30-year Light Rail State of Good Repair Plan.</t>
  </si>
  <si>
    <t>Our building security cameras are placed at strategic locations to facilitate the safety, security, and stability of our employees, vehicles, buildings, and grounds. The current system is from 2014 and several of the cameras are unreliable or completely nonfunctional due to the age of the system. Additionally, the video quality of the footage is less than desirable and makes it difficult to discern details. We are looking to completely update the current system with new cameras, software, and wiring, while also adding additional cameras to enhance coverage areas. Currently the cameras are all on the outside of our buildings and in our bus lots, but we?re looking to add some indoors as well to monitor high traffic and safety-related areas.</t>
  </si>
  <si>
    <t>Staff are requesting the purchase and replacement of the motor and component of all 21-maintenance shop doors.</t>
  </si>
  <si>
    <t xml:space="preserve">Danville Transit's maintenance facility was originally constructed in the mid-1980's and at that time the transit system operated heavy-duty, 40-foot-long transit coaches that maintained a gross vehicle weight rating of 40,000 pounds. The maintenance pit was constructed to support preventive maintenance activities and to complete repairs for heavy-duty buses that when positioned over the maintenance pit allowed the mechanic to stand upright when completing work.  However, in 1995 Danville Transit began replacing heavy duty buses with light and medium duty body on chassis buses that include a chassis that is lower to the ground and does not allow the mechanic to stand upright to complete repairs.  Therefore, the existing pit does not allow for maintenance activities to be completed easily and funding is requested to fill the pit in to improve parking opportunities inside the maintenance facility.  Danville Transit's fleet has approximately doubled in size since the maintenance facility was constructed and would benefit greatly if more buses could be stored inside the facility if parking opportunities were expanded by filling in the maintenance pit.  </t>
  </si>
  <si>
    <t xml:space="preserve">Purchase three (3) Medium Size BOC buses to expand our service to meet the growing demand of Paratransit needs in the City of Harrisonburg. </t>
  </si>
  <si>
    <t xml:space="preserve">GRTC plans to bring into ADA/PROWAG compliance and/or install stop improvements at 198 local stops. This project includes landing pads, benches, trash cans and the installation of 21 new shelters. </t>
  </si>
  <si>
    <t>Transit operations is in need of four (4) lunch break transitional vehicles to assist in daily operations of transit services. These vehicles will allow drivers a reliable transportation to and from base for breaks or route change overs. 
(3) Three Support Vans $47,673- Total $143,019
(1) One Support SUV $41,845- Total $41,845</t>
  </si>
  <si>
    <t xml:space="preserve">With the expected growth in ridership with our current Microtrasnait zones and the planned implementation of additional zones in FY25, I am looking to procure twelve (12) Microtrasnait vehicles to adequately meet anticipated demand for the LINK service. I am currently using (13) BOCs that are on loan from specialized transportation. These vehicles will need to go back to specialized transportation once Microtrasnit vehicles have been delivered, wrapped, fitted with the proper technology, and then given the green light for service.  The vehicle breakdown is as follows:
Zone Name/# of Vehicles
Washington Park-Azalea Ave   4
Powhatan   2
Ashland   5
Sandston-Elko   5
Chesterfield   5
Montrose-White Oak Village   4
Broad Rock-Cherry Gardens-Richmond Highway   5
Total	30
</t>
  </si>
  <si>
    <t>The meeting and conference room hardware update is to provide GRTC with state-of-the-art tools that enable seamless communication, collaboration, and productivity. Additionally, the new technology will improve reliability, be user-friendly, and eliminate scheduling conflicts while enhancing overall efficiency.</t>
  </si>
  <si>
    <t>Purchase of a 4 Post Drive on Lift for the Gloucester maintenance facility.  The current mobile lift system in Gloucester works well for our BOC buses but not for some of the smaller vans and support vehicles that have less ground clearance.  This lift will be suitable for all types of vehicles that we maintain</t>
  </si>
  <si>
    <t>A new Combo Air &amp; Electric Hose Reel with installation is needed as the current equipment is deteriorating and needs to be replaced. This piece of equipment is used to power tools that are used in vehicle repair.</t>
  </si>
  <si>
    <t>Driver seats will be remanufactured to fit Jaunt's Chevy and Ford buses. Jaunt will provide OEM part number at time of replacement based on vehicle year, make, and model to ensure proper fitment. Due to the lack of new vehicle funding for FY22 and FY23 as well as supply chain delays due to the COVID pandemic, Jaunt has a larger than typical number of aged vehicles in its fleet. Jaunt has determined four (4) drivers' seats will likely need to be replaced in FY25.</t>
  </si>
  <si>
    <t>Engines will be purchased to fit Jaunt's Chevy and Ford buses. Jaunt will provide OEM part number at time of replacement based on vehicle year, make, and model to ensure proper fitment. Due to the lack of new vehicle funding for FY22 and FY23 as well as supply chain delays due to the COVID pandemic, Jaunt has a larger than typical number of aged vehicles in its fleet. Jaunt has determined three (3) engines will likely need to be replaced in FY25.</t>
  </si>
  <si>
    <t>Transmissions will be remanufactured to fit Jaunt's Chevy and Ford buses. Jaunt will provide OEM part number at time of replacement based on vehicle year, make, and model to ensure proper fitment. Cost of transmission will include return shipping of the core to the supplier. Due to the lack of new vehicle funding for FY22 and FY23 as well as supply chain delays due to the COVID pandemic, Jaunt has a larger than typical number of aged vehicles in its fleet. Jaunt has determined seven (7) transmission will likely need to be replaced in FY25.</t>
  </si>
  <si>
    <t>Request to purchase an alignment machine for our Gloucester maintenance facility.  Currently we only have one in our Warsaw location.  Vehicles must be driven or towed 50+ miles to the Warsaw location for alignment.  This machine would save Bay 'Transit time and money by reducing the travel distance for the repairs.</t>
  </si>
  <si>
    <t>Fredericksburg Regional Transit (FXBGO!) will purchase one (1) transit support vehicle to add to existing fleet. This vehicle will support transit operations as it is utilized to transport staff to and from facilities, work locations, transit and transfer centers, and bus stops during shift change; including, transit operators in the performance of daily duties, responsibilities and tasks.</t>
  </si>
  <si>
    <t>This project would address GRTC's administrative and facility expansion needs at 325 E. belt Blvd, Church lot, through PE, DD, 100% Final AE plans.</t>
  </si>
  <si>
    <t xml:space="preserve">Jaunt staff has identified several needed site improvements that include the addition of security gates, a bus wash, lighting enhancements, and ADA parking spaces. A master plan, consisting of three phases was developed to address these needs. Phase One involves security preparation for Parking Lot B &amp; C, Lot A1 ADA parking space improvements, and Parking Lot A2 drainage improvements. Phase Two involves electrical preparation for Parking Lot B &amp; C, main entrance pavement, fence, and gate improvements, and Parking Lot A1 pavement and striping Improvements. 
Phase Three involves security camera improvements.
The goal of this project is to improve the safety and security of Jaunt's parking lots by improving lighting and surveillance functions, limiting access to authorized personnel, adding a bus wash, and bringing ADA parking into compliance.
This award would cover the engineering and design components of the full project including permitting from the City of Charlottesville to deliver a construction-ready project which would then require future funding.
</t>
  </si>
  <si>
    <t xml:space="preserve">HDPT is in need of additional bus shelters, benches and fixtures to keep up with the demand for bus stops along new road infrastructure within the City of Harrisonburg. This project includes, 6x12 shelters, benches to enhance existing stops and bus stop transit pole with seat that is ADA compliant to enhance passenger safety and comfort where a shelter cannot be placed.  _x000D_
(5) Five Shelters $7,123 each _x000D_
(18) Benches $550 Each_x000D_
(16) Sixteen Schedule Holder $300 Each_x000D_
(12) Twelve Bus Stop Transit Pole with Seat $2,916 Each_x000D_
Replacement Panels for Bus Stops $20,000 total </t>
  </si>
  <si>
    <t xml:space="preserve">Replace tires to maintain safety and fleet maintenance.
</t>
  </si>
  <si>
    <t>Fleet Maintenance Program</t>
  </si>
  <si>
    <t>This project will replace the existing pre-cast concrete panel grade crossings with freight train type grade crossings that are consistent with design criteria and materials. Activities include phasing, design, environmental coordination, and construction.</t>
  </si>
  <si>
    <t>The settlement of the 18th Street facility has caused operational challenges that shuts down the restrooms in the facility and causes flooding. This project will redesign and reconstruct the plumbing infrastructure to bring it to a state of good repair and prevent future structural damage. This project will conduct an investigation and address faults in the plumbing infrastructure.</t>
  </si>
  <si>
    <t>This project will provide funding for state of good repair maintenance activities for HRT concrete pavement and structures. Activities may include inspections, repair, and/or replacement of concrete work at HRT facilities including maintenance areas, park and ride lots, parking garages, operation areas, and transfer centers. The project would enable HRT to better respond to emergency inspection and repair needs.</t>
  </si>
  <si>
    <t>Pedestrian customers accessing the Military Highway Park-and-Ride or the Military Highway light rail station from the Military Highway Access Road have created a path through a densely wooded steep slope. This project will construct a ramp and stairway to improve pedestrian access to the facilities, providing customers a more direct walking route from the access road. The project scope will include preliminary and final design, environmental screening and permitting, and construction activities.</t>
  </si>
  <si>
    <t>This project will consist of photometric surveys, phasing plans, and design for upgrading the lighting at selected light rail stations and critical grade crossings. The updated lighting assets will be in compliance with the latest HRT design criteria as well as enhance the safety of HRT?s customers and operators. Construction will be completed separately.</t>
  </si>
  <si>
    <t xml:space="preserve">HRT is responsible for maintaining 2,700 transit bus signs. This project will provide the Facilities group with equipment to safely conduct minor maintenance and repairs for missing or damaged bus stop signs.  This project will provide an aerial work platform vehicle to support employees safe and more efficient maintenance for bus stop signs. </t>
  </si>
  <si>
    <t>This project will fund state of good repair maintenance at the Wards Corner Transfer Center. This includes renovating the operator restroom and repairing damaged paved surfaces. These needs are identified in HRT?s TAM system as having a condition rating of 3 or lower.</t>
  </si>
  <si>
    <t>This project will reconfigure interior space at DNTC to create a new operator restroom area. This new operator restroom and lounge area will provide HRT staff space that is in addition to the existing public restrooms at DNTC. The new restrooms will improve operating efficiency, as operators will no longer have to queue for the public restroom, which can lead to delays in departing DNTC.</t>
  </si>
  <si>
    <t>Fredericksburg Regional Transit (FXBGO!) will purchase a driving simulator that provides a platform for training fixed-route bus operators to learn basic skill development, situation awareness, decision-making, judgment training and vehicle operations. Transit is looking for a tool that supplements behind-the-wheel training to promote safe and efficient operation of a transit bus. The purpose of the software and equipment will be for practical behind-the-wheel training, reduction of operator accidents, operator retention, improvement of fuel efficiency, reduction of vehicle costs, and ultimately improve operator performance in the field.</t>
  </si>
  <si>
    <t xml:space="preserve">Replacement of HVAC system for Fredericksburg Regional Transit (FXBGO!) Facility and Administration as the unit has met its useful life. The unit was installed in September 2007 when the facility was constructed and has ongoing maintenance issues and needs; therefore, a replacement is warranted and necessary in order to keep the building in a State of Good Repair. </t>
  </si>
  <si>
    <t>Transit shelters, benches and/or related amenities and infrastructure. Fredericksburg Regional Transit (FXBGO!) anticipates that it will perform related activities to support the installation of benches, shelters and/or related infrastructure for placement around the FXBGO! system. Site decisions will be made based on criteria such as stop usage, location, accessibility, easement, etc. Benches and shelters will enhance customer comfort and convenience and provide safe locations for customers to wait for buses. Contribution to regional transportation objectives: Shelters and benches are transit amenities that improve customer comfort, convenience and safety and therefore should support ridership.</t>
  </si>
  <si>
    <t xml:space="preserve">Bristol Virginia Transit (BVT) will be modernizing its transit fleet with AVL (Automatic Vehicle Location) and Dispatching Technology. BVT will install intelligent transportation systems for 6 transit vehicles. The assets include five transit busses and one paratransit van. It is imperative that Bristol Virginia Transit improve technological infrastructure for how it receives transit data. BVT needs to update its capability to have service interface for real time information. This will allow Bristol Virginia transit to collect and transit data in real time. This will provide BVT with the ability to track its vehicles and be in constant communication while vehicles are in movement on fixed and demand responsive routes. This ITS software will also allow BVT to provide a service where the public can have better transparency, availability and access to how they interact with routes and plan a trip. The computer aided dispatch and scheduling software will create more efficient operational and administrative transit workflow. Also, it will put in place more safety oversight for how transit vehicles moving on the roads are in constant surveillance and seamless flow of driver-dispatch communication. </t>
  </si>
  <si>
    <t xml:space="preserve">Thia will allow us to replace the following vehicles to maintain a state of good repair._x000D_
MEOC 79- VIN NUMBER-1FDFE4FS6HDC06774_x000D_
MEOC-80-VIN NUMBER-1FDFE4FS7HDC06766_x000D_
MEOC-81-VIN NUMBER-1FDFE4FS9HDC06770_x000D_
MEOC-84-VIN NUMBER-1FDFE4FS2JDC01691_x000D_
MEOC-85-VIN NUMBER-1FDFE4FS0JDC01656_x000D_
MEOC-86-VIN NUMBER-1FDFE4FS6JDC01693_x000D_
</t>
  </si>
  <si>
    <t xml:space="preserve">This project is for construction improvements on an existing bus stop to bring the stop up to ADA standards. The project design was approved in August of 2021 by the locality and VDOT. We will demolish the existing bus shelter and pad, which currently have no ADA accessibility. The new shelter and pad will include a length of sidewalk down Longhill Rd which will marry the new shelter pad to existing infrastructure on Burton Woods Dr. Additionally the new bus shelter will provide additional security benefits through a solar lighting kit. _x000D_
This project does require an easement agreement for 125 sq ft of sidewalk, the property owner has reviewed the project and is ready to sign an agreement as soon as WATA has the funding available and can propose a project timeline._x000D_
The project currently has partial funding awarded through flexible STP with $109,200 in federal funds, and $7,800 in local. </t>
  </si>
  <si>
    <t>Bus Stop Shelters (10)_x000D_
- 2 for ShenGO_x000D_
- 8 for Central Region</t>
  </si>
  <si>
    <t>Purchase of storage facility 40' x 40' at Culpeper Operations Facility</t>
  </si>
  <si>
    <t>FCDOT has an ongoing need to replace shop equipment as it breaks or reaches its useful life cycle. These items include, but are not limited to bus washes, bobcats, forklifts, vehicle lifts, tire machines, and lot scrubbers. Justification: FCDOT has equipment that is either broken or past its recommended useful life cycle. Replacing outdated equipment helps to better maintain the revenue fleet.</t>
  </si>
  <si>
    <t>Reseal and restripe parking area at Culpeper Operations Center</t>
  </si>
  <si>
    <t xml:space="preserve">Fluid Dispenser's - Overhead Roll up fluid dispensers - cng oil, antifreeze, differential oil, trans fluid, power steering fluid, diesel &amp; oil_x000D_
Hydraulic wheel dolly (3) - dollies/cart for removing bus wheels and tires _x000D_
3.5 ton jack (2) - Floor jacks - purpose of lifting vans and support vehicles_x000D_
Wheel bearing Packer (2) - Used for brake replacement/maintenance_x000D_
Diesel Exhaust Fluid Tank - fluid that is needed for diesel buses per EPA_x000D_
Torque Wrench (2) - for torquing (tightening to mfr specs) various parts including engine and wheels lug nuts_x000D_
Plasma Cutter - for use in cutting steel for fabricating parts_x000D_
Grinders (4) in shop - for smoothing the rough-cut edges of fabricated metal_x000D_
Band Saw Small - cutting steel during manufacturing_x000D_
Sheerer - for body shop work; cutting steel_x000D_
Table Saw - for cutting large pieces of plywood (repair floor of vehicles)_x000D_
Air Brakes Training Board - for training of brake system - for new employees_x000D_
Fall protection - to prevent falls when in higher elevation_x000D_
Brake Machine Body Shop - for molding metal during fabrication - body shop_x000D_
MiG Welder (2) - welding during body repairs - fuses metal pieces together_x000D_
Pusher for vehicles - for moving vehicles around property when they don't run_x000D_
</t>
  </si>
  <si>
    <t>Diagnostic scan tool for maintenance in Northern Virginia Region</t>
  </si>
  <si>
    <t>Diagnostic scanner and reflash tool for maintenance in Central Region</t>
  </si>
  <si>
    <t xml:space="preserve">Description:_x000D_
FCDOT has a contract in place to utilize a consultant to conduct maintenance audits and to inspect new buses as they are in the process of being built. The contractor also completes a final inspection after new buses are delivered before they are placed in revenue service. FCDOT also hires a contractor to conduct periodic maintenance audits on the service provider responsible for maintaining the fleet. This ensures that the service provider is properly maintaining the revenue_x000D_
fleet to the standards of the contract. _x000D_
_x000D_
Justification: This project helps FCDOT identify and correct build defects before new buses are released into revenue service. It also ensures all buses are maintained properly according to FCDOT's, state, federal, and OEM standards._x000D_
_x000D_
</t>
  </si>
  <si>
    <t>Purchase of 20 passenger (16+2) bus for expansion route in Accomack County</t>
  </si>
  <si>
    <t>Snowplow facility truck for Central Region</t>
  </si>
  <si>
    <t xml:space="preserve">Fairfax County Department of Information Technologies (DIT) upgraded the County websites in the Spring/Summer of 2023. This upgrade caused delays in the Clever Devices BusTime upgrade project. The County completed the website upgrade on July 10, 2023. We can now move forward with the BusTime upgrade project. The goal is to complete the BusTime upgrade project in the Spring of 2024. DIT completed the transition of Microsoft InTune for County cellular devices (phones and tablets), which caused delays in the CleverCAD Mobile and Clever Celrado projects. CleverCAD Mobile allows users to monitor operational concerns in real time and adjust and improve those operational concerns in real time. Clever Celrado allows users to communicate via Android based cellular handheld radios over a Voice Over IP (VoIP) Clever Devices system. We are in the implementation and testing phase for the CleverCAD Mobile and Clever Celrado projects. </t>
  </si>
  <si>
    <t>Snowplow kit for facility gator utility vehicle in Central Region</t>
  </si>
  <si>
    <t xml:space="preserve">This project is to rewrap 10 buses in support of WATA's new route through Williamsburg historic area. Previously the Colonial Williamsburg Foundation (CWF) leased buses from WATA to provide its own service until September 2023 when WATA initiated its new route. WATA now operates the 10 CNG buses which are still wrapped in CWF branding and advertisements. This grant is to rewrap these 10 buses including removing old and dated wraps and wrapping with the WATA brand to promote our service in not just the historic, but our entire coverage area. If conditions and priorities change, WATA may rewrap a lesser amount of the CNG buses and instead wrap other existing buses as needed. </t>
  </si>
  <si>
    <t>Danville Transit System's fixed route service could be significantly enhanced with the addition of four new bus shelters as requested through this project.  The proposed project requests funding to install shelters at very popular locations including the Health Department, a major residential area, a bus stop that supports a commercial district and Post Office and a bus stop that passengers currently use to frequent the new Caesars Casino Resort.  Currently, the casino is open and is using a temporary facility for gambling activities.  The casino's hotel is scheduled to open in late 2024.  Danville Transit staff tracked ridership activity for each bus stop location based on the Transportation Advisory Committee's policy to install bus shelters based on average daily ridership.  The bus shelter planned for a major apartment complex is the number one trip origin for passengers.  However, the current bus stop's location does not maintain sufficient right of way to install a bus shelter.  Therefore, this grant request recommends installing a bus shelter near the existing bus stop.  Images of the planned locations for bus shelters are attached for review.</t>
  </si>
  <si>
    <t>Spare MCI Engines are being purchased to be replaced in buses that requires a new engine but has not met their useful life.</t>
  </si>
  <si>
    <t>Spare Gillig Engines are being purchased to be replaced in buses that requires a new engine but has not met their useful life.</t>
  </si>
  <si>
    <t>Spare transmission is being purchased to be replaced in a bus that require a new transmission but has not met its useful life</t>
  </si>
  <si>
    <t>Extended warranty is being purchased only for engines that are required to be replaced in buses that have not met their useful life.</t>
  </si>
  <si>
    <t>PRTC is seeking funding to purchase and install 11 replacement bus shelters that are beyond their useful life and are in poor condition.  PRTC is also purchasing four new  bus shelters to be added to our service area based on bus stop ridership.  Engineering and construction contractor services are included in the estimate.</t>
  </si>
  <si>
    <t>Engineering services for, and the re-pavement of, FXBGO's Transit Operations and Maintenance facilities parking areas. The parking area paving is at the end of its useful life. Repairs have previously been made in order to patch up various areas throughout the parking lots which has not resolved the related issues with the pavement. The re-pavement project will also address the work that was initially done when the parking area was constructed. This location is where transit houses all of its transit vehicles and is the start of nonrevenue service for all of our operators.  The re-pavement is warranted and necessary in order to keep the facility in a State of Good Repair and not exacerbate any of the current damage and cracking of the pavement that is visible. Engineering services will ensure the project is properly scoped and/or inspected as needed._x000D_
_x000D_
In-service date for Maintenance and OPS parking lot is October 2013.</t>
  </si>
  <si>
    <t xml:space="preserve">Replacement of servers and switches in GLTC Operations Facility which currently are seven years old and replacement switches in the GLTC Transit Station which is 10 years old._x000D_
_x000D_
Also included are replacements for computers, phone hardware, and replacement components such as batteries and chargers for radio hardware which is ~12 years old._x000D_
_x000D_
For a breakdown of costs, please see the attached CIP plan. </t>
  </si>
  <si>
    <t xml:space="preserve">This project will fund the purchase of the following:
Purchase of Shop Equipment 
Replacement Garage Door in Maintenance Facility 
Purchase of Shop Equipment
This  Line Item will fund the purchase of shop equipment including but not limited to an A/C maintenance equipment, Facility Air Compressor, Torq wrench, Transit bus repair tools and a Surface sweeper.
This project is included in the FY 2024-2027 TIP under Project #GRT0009 and attached to this grant in Application Documents. This is a security related project. 
Replacement Garage Door in Maintenance Facility 
This  Line Item funds the replacement of vehicle bay doors at Roanoke?s Maintenance  Facility located at 1108 Campbell Avenue SE Roanoke, VA 24013
This project is included in the FY 2024-2027 TIP under Project #GRT0006 and attached to this grant in Application Documents. This is a security related project. 
</t>
  </si>
  <si>
    <t xml:space="preserve">Acquisition of an HR Applicant tracking system to allow GLTC to set up the ability for prospective employees to apply online to GLTC. </t>
  </si>
  <si>
    <t xml:space="preserve">The HVAC system currently utilizes a proprietary software platform for control of the system in the facility. Currently the only vendor for this platform is not responsive to requests for maintenance and requires a substantial monthly retainer to be able to request service or a technician. 
The system is not currently operating in automatic mode as it sends conflicting commands attempting to both heat and cool the building at the same time, not turning the system from cool to heat, and overtaxing components which has already resulted in three broken cooling coils which causes flooding in the building as well as increased energy consumption. 
The current vendor has said that they would have to replace the system completely with another version of their proprietary system to be able to work on it as their original technician is no longer working with them and they do not have information on how our system was set up. </t>
  </si>
  <si>
    <t xml:space="preserve">This funding request will provide for two projects: 1) The funding for the debt service on the City of Manassas' portion of the Manassas VRE Station Parking Garage in Old Town Manassas; and 2) funding for the debt service on the portion of the City of Manassas Park's bonds issued for the City of Manassas Park's VRE Station. </t>
  </si>
  <si>
    <t xml:space="preserve">Based on a conditional assessment from a qualified engineering firm, the Burke VRE facility requires rehabilitation work. The recommendations provide a multi-year series of work on this facility. The current work program addresses the need for resealing deck surfaces, re-grouting seams/expansion joints, and waterproofing vegetation planters._x000D_
_x000D_
Note that the schedule outlined in the plan attachment was delayed._x000D_
Justification:_x000D_
The Burke VRE parking garage is the oldest parking deck in FCDOT?s inventory of transit assets. The facility has incurred recent concrete spalling caused by moisture infiltration within the concrete structure. The initial scope of the work program will proactively address and mitigate further deterioration of the structure with sealing and grouting. Additional work in future years will address additional recommendations required to maintain this activity in a state off good repair as _x000D_
required by the Federal Transit Administration._x000D_
</t>
  </si>
  <si>
    <t>This request is for funding to purchase a replacement boiler for the RADAR adminstrative/maintenance facility. The current boiler is from 2004, installed at the time of the facility construction, and is past it's useful life. Recent years have shown increased maintenance costs for having the boiler functional. A new boiler will increase efficency, descrease maintenance costs, and improve reliability. The boiler was listed as a long-term piece of equipment to be replaced during RADAR's 2017 Capital Facility review project (relevant sections attached).</t>
  </si>
  <si>
    <t xml:space="preserve">This was a rescope of a project approved as SGR chaning replacement accounting software to replacement scheduling software. </t>
  </si>
  <si>
    <t>This project would replace 16 non-functional ballast-style overhead lamps in our maintaince facility with working, efficient LED bulbs. This is a follow up to a project completed in 2021, where eight bulbs were replaced.</t>
  </si>
  <si>
    <t>This request is to purchase two portable cooling machines for RADAR's maintenance facility. The garage gets hot in hot weather and these machines ensure RADAR's technicians can safely perform their duties. The current one machine no longer functions and was no large enough to cover the entire area. Therefore, RADAR requests two machines._x000D_
_x000D_
The total request is for 10% more than the current price to account for price increases/inflation.</t>
  </si>
  <si>
    <t xml:space="preserve">To allow for expansion of fleet to support growth in paratransit and microtransit service.  These vehicles would be electric, either sedans or vans, depending on need.  Flexibility in vehicle size is desired to accommodate fluid conditions and reduce delays from changing scope.  These vehicles would utilize upgraded electric infrastructure at either the Manassas or Woodbridge transit facilities. </t>
  </si>
  <si>
    <t>Fredericksburg Regional Transit's (FXBGO!) Maintenance Facility does not have an HVAC system in its maintenance garage bays. In the summer and early fall, temperatures in the building can feel to a person to be over 100 degrees daily. FXBGO!'s Maintenance and Service Personnel need to be able to effectively work in the building and since there is no cross airflow (no rear doors, to mirror the front garage doors), it is critical that we provide a work environment to meet the needs of our personnel who diligently work every day to maintain our vehicles. The HVAC system is being engineered to fit the current infrastructure of the building.</t>
  </si>
  <si>
    <t xml:space="preserve">Replacement of building/facility roof for FXBGO's Lawrence A. Davies Transit Center (Central) that has met its useful life. This building supports transit operations and acts as a transit/transfer facility for customers and serves as the staff administration building. The roof was installed in September 2007 when the facility was constructed; therefore, a replacement is warranted and necessary in order to keep the building in a State of Good Repair. </t>
  </si>
  <si>
    <t>Description:_x000D_
This project has been ongoing since FY 2010 and FCDOT will continue this project through FY 2025 and beyond. A high priority is placed on transit service, safe pedestrian amenities, and access to transportation for all people. In July 2002, The County Board of Supervisors directed that a comprehensive survey and study of all Fairfax Connector and Washington Metropolitan Area Transit Authority (WMATA) bus stops in Fairfax County be conducted. The study identified 344 high priority stops in need of immediate improvements._x000D_
_x000D_
Justification:_x000D_
The benefit of this project is to provide safer access to the bus stops and shelters in Fairfax County. A project list of bus stops has been attached._x000D_
_x000D_
Note: Cost below is an average. The attachment has precise costs for each shelter.</t>
  </si>
  <si>
    <t>This project will support the purchase of two (2) expansion vehicles for new microtransit service.  The expansion vehicles will be procured from the most recent DRPT State Contract.  Procurement will take place at the beginning of the new FY25, July 2024.</t>
  </si>
  <si>
    <t>This project funding is for the ability to purchase major components for catastrophic failures on vehicles such as transmissions, alternators, exhaust systems.  Funding will allow for the repairs of vehicles when there are unexpected major failures without having to overextend the operating budget._x000D_
_x000D_
This project request funding to purchase spare engine parts, transmissions to prevent long-term downtime in service due to expensive and unplanned bus repairs.   We would benefit from this project by being able to quickly remedy major mechanical failures without an excessive burden on the operational budget.  This would allow for vehicles to be placed back in service quickly with as minimal downtime as possible.  If this project were not to be funded there would be a potential for overextending the operating budget, having revenue vehicles down for excessive amounts of time, and potentially experiencing service disruptions.</t>
  </si>
  <si>
    <t xml:space="preserve">BT is requesting funds to refinish/seal and restripe the facility parking lot for employees as well as visiting general public.  The section of parking lot to be refinished/restriped will not be affected by construction activities related to the renovation and expansion project for the Maintenance facility. </t>
  </si>
  <si>
    <t>BT is seeking funding to replace a shop floor sweeper that is well past its useful life and is nonfunctional at this time. This floor sweeper is used to keep the garage floor clean in the maintenance bays as well as the parking bays.</t>
  </si>
  <si>
    <t xml:space="preserve">BT is seeking funding to replace an abrasive blast cabinet that has surpassed its useful life. </t>
  </si>
  <si>
    <t>This project covers procurement of 2 40-ft BEB in the RTS program. Initial bus purchases in accordance with HRT?s Transit Strategic Plan were allocated funding in FY2021 (n = 24) and FY2023 (n = 12), with the next 4 buses planned in FY2024. These buses, and the 8 remaining buses in the CIP, are timed to RTS service requirements according to the TSP.</t>
  </si>
  <si>
    <t xml:space="preserve">BT is seeking funding to construct the upgrades necessary for the installation of an on-route rapid charger at the Multi Modal Transit Facility (Transit Center), located on Virginia Tech's campus.  _x000D_
_x000D_
Activities under this grant would include, owner representative construction management services, A&amp;E construction administrative services, construction activities to include building of service yards, installation of a bus slip for charging activities, installation of conduit and duct banks for running power, etc. _x000D_
_x000D_
Equipment to be purchased for upgrading power supply would include items such as transformers, switch gear, conduit, wiring, screening, etc. _x000D_
_x000D_
The actual charger and pantograph are funded under another award. </t>
  </si>
  <si>
    <t xml:space="preserve">Replacement of damaged or aged bus shelters. This grant is strictly for structure replacement and associated installation costs as land and right-of-ways have already been secured. As such, cost is lower than new shelters. </t>
  </si>
  <si>
    <t>Upgrading the camera systems on transit/paratransit buses is essential for ensuring the safety and security of both passengers and drivers. In today's dynamic transportation environment, where unforeseen incidents can occur, advanced camera technology plays a crucial role in monitoring and recording activities inside and around the bus. Upgrading the camera systems allows for improved surveillance, enabling prompt response to emergencies and incidents. Moreover, high-quality camera footage provides valuable evidence in case of disputes, accidents, or security breaches, contributing to a transparent and accountable operation. Enhanced camera systems also act as a deterrent to potential misconduct, fostering a safer and more secure environment for all individuals on board. In addition, the upgraded technology includes features such as real-time monitoring and remote access, allowing us to proactively address issues and optimize the overall efficiency and safety of the service. Ultimately, investing in upgraded camera systems aligns with the commitment to passenger safety and operational excellence, ensuring a reliable and secure transportation experience for all users of the transit service.</t>
  </si>
  <si>
    <t xml:space="preserve">Renovation of various garage systems. The unite cost shown below is an estimate of the total project. Various items have various costs and details are included in the attachment. </t>
  </si>
  <si>
    <t xml:space="preserve">GRTC is requesting the services of a consultant to evaluate the current accessibility compliance with the Americans with Disability Act (ADA) for our administrative and maintenance buildings at 301 E. Belt Blvd. The GRTC facilities have been in operation for 14 years, with upgrades to the facilities being completed adhoc, with focus on improvements to parking needs and safety. As improvements have been made, GRTC has not done an overall evaluation of the impact of the improvement on accessibility for those with disabilities. GRTC currently has two elevators for access to the facility in the instance one elevator may be down, however, a lens of accessibility should also be considered for individuals regarding opening and closing doors. The assessment will result in the identification of improvements that GRTC can make to ensure there are not inequitable hardships in terms of access for individuals who have a disability. </t>
  </si>
  <si>
    <t xml:space="preserve">GRTC has completed a Facilities Master Plan, in which consultants have assessed GRTC administrative and maintenance facilities at 301 E. Belt Blvd to identify short term facilities improvements that can be made to address functionality of the building due to wear and tear, and expansion needs. GRTC moved into the facility in 2010, and has experienced wear to office furniture, floors, and bathrooms. In addition, GRTC has outgrown the current space in regards to staff and storage. As GRTC has continued to expand in operations and service, expansion needs are required for the facility. GRTC has identified opportunities for minor reconfiguration/improvements within the facility to allow for more storage and more space for staff. _x000D_
Items identified for improvements: furniture, floors, toilets, added storage._x000D_
</t>
  </si>
  <si>
    <t xml:space="preserve">PRTC is requesting funding to mill two inches of the existing asphalt in the Transit Center employee parking lot, apply tack coat, install two inches of new surface course asphalt.  Once the pavement is completed, the parking spaces will be striped and the curbs will be painted._x000D_
_x000D_
_x000D_
</t>
  </si>
  <si>
    <t xml:space="preserve">PRTC is requesting funding to complete facility condition assessment (FCA) for the Woodbridge Transit Center and the Western Maintenance Facility. </t>
  </si>
  <si>
    <t xml:space="preserve">The purpose of this grant request is to upgrade the Western Maintenance Facility in Manassas, VA with the necessary infrastructure to accommodate small/medium duty electric vehicles. This includes sedans such as the Nissan Leaf, Ford E350 Transit vans, or any other small vehicle that is suitable for revenue service, or for staff vehicles. This request  would also support upgrades to the OmniRide Transit Center in Woodbridge, VA to allow for electric staff revenue vehicles as well as  electric vehicles of employees and/or visitors. _x000D_
_x000D_
The ability to install this infrastructure will make any future Federal Lo/No applications or other competitive state procurement easier if we have the infrastructure in place.  We've applied twice and been denied twice for Federal funds despite having our Zero Emissions Study completed.  With having actual ZEB fleet in operation, this will provide more credence to future applications.  _x000D_
_x000D_
The goal is to install infrastructure in the employee/visitor spaces so that those working and/or visiting the facility will be able to charge their vehicles as well. </t>
  </si>
  <si>
    <t>PRTC is requesting funding to install mobile ticketing validators on its commuter buses. The project would entail equipping each bus with a validator to allow  passengers to scan their mobile device to record as a fare paying passenger. The mobile ticketing validators would allow PRTC to remove fareboxes from its buses, introduce a simplified fare payment system that also allows the agency to introduce monthly passes, as well as retain the ability for passengers to pay as they go. PRTC will make the decision to go with WMATA's payment system or to choose another company._x000D_
_x000D_
The initial goal is to install the validators on all commuter buses and then as it is determined in the future if local buses charge fares, have the ability to add these validators to the local transit fleet as well.  This payment system allows the agency to remain 100% cashless, have fewer mechanical issues related to fareboxes, and more quickly and accurately retrieve passenger ridership data.</t>
  </si>
  <si>
    <t>This request is for funding to replace the non-slip flooring in the maintenance area of RADAR's facility. This is the third request for this work, with the two prior grants expiring due to unavailability of adequate vendors for the funds allotted.</t>
  </si>
  <si>
    <t>This request is for all costs associated with replacing the current flooring in RADAR's five restrooms at their joint administrative/maintenance facility. Included in this request is the plumbing cost of unstalling/reinstalling restroom fixtures, temporary toilet facilities, and new flooring. The current floors that was replaced in the last five years has worn out quickly and is stained.</t>
  </si>
  <si>
    <t xml:space="preserve">Through this on-going program, the Transit Bureau constructs new bus shelters and replaces aging shelters. The program includes planning, designing, and constructing existing and new bus stops as well as additional stop improvements needed as the County modifies bus routes. New shelters include benches, litter and recycling receptacles, lean bars and customer information at bus stops in the County where ridership (boardings) meet County threshold requirements of 40 boardings per day per the County's Bus Stop Guidelines and Standard's Manual. These new bus shelter placements often require infrastructure upgrades, increasing costs. Placement of shelters, passenger amenities and other improvements is determined by survey data in the Transit Bus Stop Database, alignment with bus service strategies in the Transit Strategic Plan, citizen input, and through coordination with other County Transportation Capital Improvement projects. </t>
  </si>
  <si>
    <t>Alexandria Transit Company (DASH) seeks to install new onboard, passenger information screens that will provide passengers with better and more engaging information while onboard a DASH vehicle.
The onboard screens should provide comprehensive information with visual elements for customers to receive travel information while on the go, including a list of upcoming stops with connecting routes, real-time service alerts and detours, places of interest, real-time arrival predictions, promotional information, and advertising messages. The system should function alongside DASH?s other real-time service information technologies, such as DASH's web-based information.
DASH seeks to retrofit hardware installation and software for four (4) buses with one to three (1-3) screens per bus based on size and configuration. This project is a pilot program that should include ongoing support and maintenance for a five-year (5) period. This project will include the installation of hardware equipment on board DASH buses as well as all accompanying software.</t>
  </si>
  <si>
    <t>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t>
  </si>
  <si>
    <t xml:space="preserve">Replace 4 small, light-duty passenger vans that have far exceeded their useful life. </t>
  </si>
  <si>
    <t xml:space="preserve">Project includes replacement of repeaters for radio communications in Smyth County and Washington County. </t>
  </si>
  <si>
    <t>Replace support vehicle that has exceeded its useful life</t>
  </si>
  <si>
    <t>Replace 2 small, light-duty BOC's that have exceeded their useful lives</t>
  </si>
  <si>
    <t>The Greater Richmond Transit Company (GRTC) has continually invested in sustainable transit solutions, including the transition of its fleet to Compressed Natural Gas (CNG) vehicles. This $625,000 funding request focuses on the procurement of essential support vehicles to further enhance operational efficiency and reliability. The project involves acquiring two pickups, one Taurus, one Caravan, and one Explorer, all of which will play critical roles in GRTC?s day-to-day operations and fleet support activities._x000D_
Modern, reliable support vehicles will improve GRTC?s ability to maintain and oversee its transit fleet, ensuring timely and efficient service delivery. By replacing aging vehicles with fuel-efficient models will reduce fuel consumption and maintenance costs, contributing to financial sustainability. The new vehicles will incorporate improved fuel efficiency and reduced emissions, aligning with GRTC?s commitment to environmental stewardship._x000D_
With improved operational support, GRTC will be better positioned to address service disruptions, maintain high-performance standards, and deliver a superior experience to riders. Performance monitoring will provide actionable data to assess the project?s success and guide future fleet management decisions.</t>
  </si>
  <si>
    <t xml:space="preserve">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
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
</t>
  </si>
  <si>
    <t xml:space="preserve">Purchase two replacement BOCs to replace two BOCs that were damaged and a total loss with our insurance company.  We are currently two BOCs vehicles short and this will get our fleet back to normal operating levels._x000D_
The new vehicles will provide an updated environment for our riders and improve our performance.  These replacements will give us the assets needed to meet the needs of our riders.  This will also improve safety and reduce our operating costs._x000D_
 _x000D_
ICE is $160,133 plus 4.15% DMV Fee, total cost per replacement is $166,778._x000D_
_x000D_
This was an insurance total loss.  This was from a 100% federal funds grant.  All proceeds were returned to DRPT._x000D_
_x000D_
The purchase of replacement vehicles is included in our Transit Development Plan and our 5 Year Capital Budget._x000D_
</t>
  </si>
  <si>
    <t>Purchase one replacement support vehicle to replace a current support vehicle that has met and exceeded its useful life.  _x000D_
This will update our support vehicle to be more dependable and improve safety.  This will also lower our operating costs and support the needs of our revenue fleet._x000D_
_x000D_
Vehicle ICE of $48,105 plus DMV Fee of 4.15%, a total cost of $49,801. _x000D_
_x000D_
This project is included in our Transit Development Plan as well as our 5 Year Capital Budget.</t>
  </si>
  <si>
    <t>Radford Transit is requesting to replace six (6) buses that are on the replacement schedule.  Replacing the buses will allow Radford Transit to continue to provide clean, safe and reliable transportation and to improve access and mobility throughout the city of Radford.</t>
  </si>
  <si>
    <t>There are Radford Transit Bus Stop signs that need to be replaced due to missing or damaged.</t>
  </si>
  <si>
    <t xml:space="preserve">This will replace the spare bus we use for the Dinwiddie route, the drivers who do not have a passenger endorsement use the vehicle on the Dinwiddie route and is quite used often during the week with that route running Monday-Friday and it is also well past it's useful life. </t>
  </si>
  <si>
    <t xml:space="preserve">This purchase will replace the main bus for the Brunswick Route, the current bus is past it's useful life. This bus runs constant Monday-Thursday and with the new purchase the drivers who do not have a passenger endorsement will be able to operate this route more often as well. </t>
  </si>
  <si>
    <t>Project consists of replacement of HVAC system comprised of 4 complete systems.</t>
  </si>
  <si>
    <t>These light duty vans will be replacing revenue vehicles that have met or exceeded their FTA useful life. these replacement vehicles were identified in our TDP and are part of our ongoing vehicle replacement plan.</t>
  </si>
  <si>
    <t>Purchase of 8 laptops and desktops that have met their useful life according to FTA guidelines. Based on a 4-year life expectancy Bay Transit plans to replace one quarter of its hardware each year. Our IT department estimates the cost of a new laptop to be about               and the price of a desktop to be around            including a monitor.</t>
  </si>
  <si>
    <t xml:space="preserve">Project consists of replacement of one HVAC system for administrative and maintenance facility in Marion. </t>
  </si>
  <si>
    <t>Purchase two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t>
  </si>
  <si>
    <t>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t>
  </si>
  <si>
    <t xml:space="preserve">This project will replace buses at the end of their useful life with new vehicles.  Project includes the purchase of 5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t>
  </si>
  <si>
    <t>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t>
  </si>
  <si>
    <t>Purchase four 25 to 30 ft Light-duty medium transit bus (Body on Chassis). Replacement of low-floor commuter buses with gasoline engines and accessible entry. Cost includes: Specialized wrap, eight-point security cameras and recording hardware, inspection/accident management/safety tracking capability, backup camera, end-user systems for the bus to be used on the scheduling system, including radios. The sum cost of the project includes the travel necessary to perform the pre-delivery certification and inspection requirements.</t>
  </si>
  <si>
    <t xml:space="preserve">The Greater Richmond Transit Company (GRTC) seeks funding to design, manufacture, and deploy a state-of-the-art Mobile Command Vehicle (MCV) to serve as a critical operational hub during emergencies and high-demand transit scenarios. This custom-built vehicle will enhance GRTC?s ability to manage fixed-route and paratransit operations while improving safety and security for the Greater Richmond community. Equipped with advanced communication systems, surveillance capabilities, and workspace functionality, the MCV will ensure seamless transit operations and rapid response to unforeseen challenges, such as natural disasters, major public events, and transit system disruptions. 
The proposed Mobile Command Vehicle represents a critical investment in the safety, efficiency, and resilience of public transit in Greater Richmond. By equipping GRTC with this versatile and technologically advanced asset, we can ensure uninterrupted service delivery, enhance community trust, and meet the region?s growing transportation needs. 
The consideration of this $1,750,000 proposal will continue to support our mission to provide clean, safe, and reliable transportation for all. </t>
  </si>
  <si>
    <t xml:space="preserve">This project is to replace transit revenue vehicles that have reached the end of their useful life, as defined by public transit standards. The buses being replaced are low-floor vehicles powered by compressed natural gas (CNG). The replacement vehicles will be battery electric buses (BEBs), which will reduce tailpipe emissions and enhance the riding experience with quieter, smoother operation. All buses being replaced are 40-foot, heavy-duty vehicles with a 12-year useful life. This project will include training and inspection support. _x000D_
_x000D_
Arlington Transit (ART) provides transit service across the County in alignment with the Transit Element of the Transportation Master Plan and the updated Transit Strategic Plan. This FY26 request will replace eight 2014 model year 40' NABI buses with eight 40' heavy-duty battery electric buses. These replacements support ART's commitment to maintaining a safe, reliable, and environmentally responsible transit system, in line with state and national public transportation goals. The replacement of these vehicles will help alleviate road congestion and reduce emissions in Arlington._x000D_
_x000D_
</t>
  </si>
  <si>
    <t>Replace one trolley (Stormy) with a new trolley. The down time and cost of maintenance has increased over the past 2 yrs. Making replacing this trolley vs. the next one inline for replacement (Misty) more reasonable.</t>
  </si>
  <si>
    <t>Replace (4) four large heavy-duty transit 35ft buses that will meet the useful life before replacement. _x000D_
Buses to be replaced include 2027-2030. _x000D_
Bus 2027 VIN 15GGB2710F1182412_x000D_
Bus 2028 VIN 15GGB2712F1182413_x000D_
Bus 2029 VIN 15GGB2714F1182414_x000D_
Bus 2030 VIN 15GGB2719F1184563</t>
  </si>
  <si>
    <t>Project to replace 19 HRT-owned paratransit vehicles that have reached the end of their useful life in order to maintain a state of good repair.  HRT maintains an annual fleet plan that forecasts replacement needs based on existing utilization and state useful life benchmarks.</t>
  </si>
  <si>
    <t xml:space="preserve">Petersburg Area Transit  is requesting the replacement of one of our ADA Para Transit buses that has reached it's useful life and (1) Maintenance service shop vehicle._x000D_
_x000D_
Justification_x000D_
With this purchase of the &lt;30 ft. bus Preventive Maintenance will decrease of maintenance hours for much needed repairs to keep the vehicle safe to transport our clients._x000D_
The Ford F-150 service truck will assist with minor bus repair while in the buses are in revenue service time._x000D_
</t>
  </si>
  <si>
    <t>Replace aging transit support vehicles with (3) three vans and (1) SUV. Current vehicles assist in daily operation are well beyond useful life. The current vehicles were donated used by other departments, and transit operations is in need of safe, dependable vehicles. _x000D_
_x000D_
Vehicles to be replaced include: _x000D_
0091 VIN: 1FMEU73E27UA57731_x000D_
0093 VIN: 1FAHP23W19G117753_x000D_
0095 VIN: 1FM5K8B89EGB27616_x000D_
0099 VIN: 1FAHP241X7G163999</t>
  </si>
  <si>
    <t>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
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
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t>
  </si>
  <si>
    <t>This project will assist Bristol Virginia in the purchase of a revenue transit bus. The bus that is to be replaces is a 2016 with approximately 174,000 miles. Modernizing our bus fleet is a goal of Bristol Virginia Transit._x000D_
The end deliverable will be a new 2025 transit bus which will be used for our fixed route service. We anticipate purchase of the bus as soon as the grant is approved. Bus delivery times are currently estimated at 6 to 9 months after ordering.</t>
  </si>
  <si>
    <t>Bus 824 is a 2019 Starcraft 19 Passenger BOC with 107,234 miles.  There is an area that is 3 seats deep where the floor has rotted underneath the vinyl.  This vehicle has surpassed its useful life in both mileage and years of service.</t>
  </si>
  <si>
    <t>Town of Bluefield/Graham Transit will be replacing a 2022 Ford Allstar BOC bus with 114,883 miles as of 1/1/25</t>
  </si>
  <si>
    <t xml:space="preserve">Vehicles to replace those beyond useful life.  </t>
  </si>
  <si>
    <t>Maintain State of Good Repair</t>
  </si>
  <si>
    <t xml:space="preserve">This project will fund the purchase of two (2) replacement Paratransit minivans. Our current vehicles have met their useful life and will be replaced by this purchase. </t>
  </si>
  <si>
    <t>At the 301 E Belt Boulevard headquarters location, Greater Richmond Transit Company (GRTC) needs efficient core server hardware and system upgrading, which is essential for enhancing safety measures for our data and online presence. 
GRTC seeks to implement Hardware replacement for VxRail Server and Licensing on a six (6) year replacement cycle. Provision of VxRail Server and licensing will provide core server hardware and system upgrading to the latest VxRail offerings with the straightforward path to modernization. VxRail delivers industry leading innovation tailored for core, edge, and cloud environments. The current IT server infrastructure has reached end of life and maintenance support. An upgrade is required to maintain efficient business continuity.</t>
  </si>
  <si>
    <t>Replacement of six (6) standard diesel buses in the CUE fleet. The lead time to receive new buses is approximately 18 months. Therefore, CUE needs to order buses this July in order to receive them in FY 27, when the buses will reach their useful life.</t>
  </si>
  <si>
    <t xml:space="preserve">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t>
  </si>
  <si>
    <t>DASH seeks to replace seven (7) buses that have reached end of their state of good repair life (12 years).</t>
  </si>
  <si>
    <t xml:space="preserve">This would be the replacement for three buses at the end of their useful life. These would be either buses 1201, 1202,1203, or 1204. </t>
  </si>
  <si>
    <t xml:space="preserve">Replacement of 2018 Starcraft Allstar bus that has exceeded its useful life in years and mileage. The vehicle has placed in service 6/29/2018, and current milieage is 217,244. </t>
  </si>
  <si>
    <t>This will replace three Support vehicles at the end of their useful life</t>
  </si>
  <si>
    <t xml:space="preserve">This is the replacement of three BOC's that are at the end of their useful life. </t>
  </si>
  <si>
    <t>Funding is requested to replace seven (7) light duty body on chassis buses that have exceeded their useful life.  Three of the seven buses include ramps (721, 722 and 723), and it was learned after placing the vehicles in service that due to the lack of sidewalks and curb and gutter in Danville that it is extremely challenging for drivers to use these buses to transport some persons with disabilities who use manually operated wheelchairs due to the significant slope that is created when the ramp is deployed onto the ground.  As a result, these buses have been used primarily in Danville's dial a ride operation for ambulatory passengers.  Five of the seven buses have already accumulated between 100,000 and 218,000 miles and it is anticipated that the majority of the buses requested for replacement will have accumulated over 150,000 miles when new replacement buses are received.</t>
  </si>
  <si>
    <t>Danville Transit requests funding to replace three (3) body on chassis 28-passenger buses.  All buses were placed in service by July 1, 2019, and have accumulated to date approximately 200,000 miles.  If funding is approved for these vehicles these buses are not expected to be replaced until the fall of 2026 when they will have been in service for over 7 years and are expected to have accumulated over 250,000 miles by that time.</t>
  </si>
  <si>
    <t>Purchase of replacement rubber tire Trolley in Central Region</t>
  </si>
  <si>
    <t>Purchase of replacement BOC vehicle in Central Region</t>
  </si>
  <si>
    <t>Purchase of 2 replacement BOC vehicles at STAR, with additional wheelchair positions</t>
  </si>
  <si>
    <t xml:space="preserve">This project will support the purchase of two (2) replacement vehicles.  At the time of delivery, the vehicles to be replaced will have met their useful service life of 7 years and/or 200,000 miles.  The replacement vehicles will be procured from the most recent DRPT State Contract.  Procurement will take place at the beginning of the new FY26, July 2025.  We expect delivery of the new vehicles to be approximately 18 months from the order date.  The vehicles to be replaced are as follows:  2019 Arboc Spirit of Mobility with a current mileage of 143,867 miles, and a 2019 Arboc Spirit of Mobility with a current mileage of 99,358.  </t>
  </si>
  <si>
    <t>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t>
  </si>
  <si>
    <t>Replacement of four (4) 35-foot diesel buses that have reached their useful life. Vehicles to be replaced will be replaced with four (4) 60-_x000D_
foot articulated battery electric buses. The request to upgrade to articulated vehicles is to continue to meet the demand for ridership without having to increase the number of buses on the road or expand the fleet.  Ridership in FY 2025 thus far is experiencing an approximately 25% increase of FY 2024 and is exceeding pre-covid ridership. _x000D_
_x000D_
Expenses associated with this request are to include expenses related to the purchase of revenue vehicles such as: equipment necessary to outfit the vehicles to meet BT's operating standard, contractor services/travel expenses required for compliance with federal regulations such as Buy America, bus line inspection services, spare parts/special tool allowance, manufacturer training etc.</t>
  </si>
  <si>
    <t xml:space="preserve">Project will replace scheduling and dispatch software acquired in 2002.  The current software is Trapeze, which has exceeded FTA guidelines on useful life.  The software is decades behind newer generation scheduling, dispatch, and tracking software systems. The new software package(s) will greatly improve the customer experience with real-time scheduling, web portal, mobile app, as well as call center support. It will greatly improve scheduling efficiencies, increasing overall productivity by reducing time when a revenue service vehicle is sitting idle. It will greatly improve reporting capabilities, offering real-time viewing of key KPIs and service performance metrics to both improve operations and reporting requirements. It will allow us to optimize service delivery, vehicle deployment, and tracking for customers and dispatch. </t>
  </si>
  <si>
    <t>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t>
  </si>
  <si>
    <t xml:space="preserve">This project is to request funding to replace two (2) BOC (body-on-chassis) vehicles that have reached their useful life. These vehicles will be_x000D_
replaced with similar vehicles. Expenses associated with this request are to include expenses related to the purchase of a revenue vehicle such as:_x000D_
equipment necessary to outfit the vehicle to meet BT's operating standard, contractor services/travel expenses required for compliance with federal_x000D_
regulations such as Buy America, bus line inspection services, an exterior wrap to match fleet design etc._x000D_
</t>
  </si>
  <si>
    <t>Replacement of 12 of RADAR's 5311 BOCs that are at or beyond their useful life. Replacements would be ordered by January 1, 2026, with delivery expected by September 1, 2026.</t>
  </si>
  <si>
    <t>RADAR's current accounting software is not cloud-based and doesn't have the full features wanted to ingrate withour mission and payroll software.</t>
  </si>
  <si>
    <t>Replacement of 20 on-board tablets that either no longer work or have met their useful life.</t>
  </si>
  <si>
    <t>Replacement of computers for RADAR's administration staff.</t>
  </si>
  <si>
    <t>PRTC is purchasing three (3) 2012 40' foot Gillig Buses that has met their useful life.</t>
  </si>
  <si>
    <t>The Greater Richmond Transit Company respectfully requests $4,184,800.00 to implement critical asphalt and concrete repairs to GRTC?s Maintenance and Administration facility at 301 East Belt Boulevard. With the exception of minor repairs, asphalt at the GRTC Maintenance and Administration facility is 15 years old. A 2024 condition assessment of approximately 410,000 square feet of asphalt and concrete parking surfaces at the facility found that more than 200,000 square feet were in fair or poor condition.</t>
  </si>
  <si>
    <t>The purpose of this project is to maintain the current level of service providing mobility for seniors and individuals with disabilities. 
The current Paratransit fleet consists of 7 BOCs, which are fully utilized and the occasional use of 1 mini-van. Currently, WATA's fleet does not include a spare BOC. When a BOC is placed out-of-service for maintenance or repairs, WATA's ability to maintain service for seniors and individuals with disabilities is reduced.
Accordingly, it is necessary for WATA to have a spare BOC so that its ability to provide service is maintained at all times.</t>
  </si>
  <si>
    <t xml:space="preserve">The existing paratransit fleet is accruing excessive miles due to service demand and more vehicles are needed to maintain acceptable service levels for customers.  This project would grow the fleet by 6 vehicles to allow the agency to meet demand. </t>
  </si>
  <si>
    <t xml:space="preserve">The Greater Richmond Transit Company (GRTC) is seeking $800,000 in state funding to purchase five (5) new microtransit vehicles to enhance mobility and accessibility in areas that do not support traditional fixed-route services. LINK, GRTC's zone-based on-demand microtransit service, bridges the gap in transportation by providing a flexible, app-based solution for riders to travel between any two points within designated service zones.
This project will support the procurement, deployment, and integration of five microtransit vehicles into GRTC?s LINK service to enhance mobility options and provide flexible, on-demand transit access to underserved areas. The initiative aligns with GRTC?s commitment to providing clean, safe, and efficient transportation while reducing greenhouse gas emissions and enhancing mobility options for individuals with disabilities and older adults.
</t>
  </si>
  <si>
    <t>PRTC is purchasing an electric vehicle with lift to allow for expansion of fleet to support growth in paratransit and Microtransit service. These vehicles would be electric, either sedans or vans, depending on need. Flexibility in vehicle size is desired to accommodate fluid conditions and reduce delays from changing scope. These vehicles would utilize upgraded electric infrastructure at either the Manassas or Woodbridge transit facilities.</t>
  </si>
  <si>
    <t>Charlottesville Area Transit (CAT) has received funding for two Battery Electric Vehicles (BEV) as part of a Pilot Program for the City's effort of being a green community.  To reduce the carbon emissions as much as possible and as soon as possible.  CAT believes that two (2) buses would not be sufficient to give the alternative fueled vehicles an opportunity to work as desired.  It is preferred that two routes will utilize the BEV's to make the Pilot Program successful.</t>
  </si>
  <si>
    <t>Funding is requested to acquire two, 28-passenger diesel buses to initiate regional bus service to Reidsville and Greensboro, North Carolina.  A feasibility study was completed during the fall and winter of 2024 that reflected strong customer interest if service was provided along the Highway 29 South Corridor.  Danville Transit would directly operate two roundtrips to improve access for multiple trip purposes and support regional economic development interests by expanding commuter transportation options.  Service would be linked to Danville Transit's Transfer Center that would enable passengers to access points of interest throughout the City of Danville as well as the Greensboro Transit Agency's Transfer Center and the Reidsville Wal-Mart where passengers could connect with skat to travel to multiple locations in Reidsville and the surrounding area.</t>
  </si>
  <si>
    <t>GRTC is proposing an essential upgrade to the interior and exterior lighting at its administrative and maintenance facility located at 301 E. Belt Blvd., Richmond, VA. This project will modernize the building's lighting system by replacing outdated fixtures with energy-efficient LED technology, delivering improved illumination and sustainability._x000D_
_x000D_
The scope of work includes the removal and replacement of all interior and exterior lighting fixtures, except for those in the shops, storeroom, body shop, and pole lighting areas. The new fixtures will be carefully selected based on the latest industry standards and best practices to ensure optimal energy efficiency, superior lighting performance, and extended lifespan. The upgrade will not only enhance visibility and safety for employees and visitors but also align with GRTC's commitment to reducing energy consumption and lowering operational costs._x000D_
_x000D_
This initiative is designed to comply with local building codes, safety regulations, and manufacturer specifications, ensuring a high-quality, long-lasting solution. By transitioning to LED technology, GRTC aims to achieve a significant reduction in energy usage, contributing to environmental sustainability while improving the functionality and aesthetics of its facilities. This project underscores GRTC's dedication to creating a safer, more efficient workplace while advancing its mission to provide clean, safe, and reliable transportation for the Greater Richmond community.</t>
  </si>
  <si>
    <t>GRTC seeks funding to purchase an industrial-grade generator to ensure uninterrupted operations of its transit services and facilities. As the region?s primary public transportation provider, GRTC is vital in connecting communities, reducing congestion, and advancing environmental sustainability. During emergencies, our services become essential for supporting critical workers and aiding vulnerable populations._x000D_
The current generator at GRTC?s primary operations facility has surpassed its useful life, leading to escalating maintenance costs and reduced reliability during power outages. The generator powers critical infrastructure, including dispatch systems, fueling stations, maintenance operations, and administrative functions. Without a dependable backup power source, service disruptions could compromise transit schedules, emergency response efforts, and rider safety._x000D_
The new generator will integrate advanced technology to meet modern energy efficiency standards, minimizing fuel consumption and operating costs. It will strengthen operational pliability, ensuring that services remain available during extreme weather events or power grid failures. This investment directly supports GRTC?s mission of providing clean, safe, and reliable transportation while improving mobility across Central Virginia._x000D_
Benefiting over 9 million annual riders, this project will enhance service continuity, safety, and emergency preparedness, ensuring equitable and sustainable transit access for all.</t>
  </si>
  <si>
    <t xml:space="preserve">This project funds the Capital Cost of Contracting for Rural (5311) transit routes (including Afton Express commuter bus service). The CSPDC will begin the ninth year (second of two optional two year extensions) of the turnkey contract on July 1, 2025. Specifically, the CSPDC contracts with Virginia Regional Transit, which provides vehicles, maintenance, and transit service for fixed routes. For Fiscal Year 2026, the CSPDC programmed $1,010,492 to fund capital costs for contracting Virginia Regional Transit's fixed route rural service. Fifty percent of the cost of the Turnkey Contract Services (contractor provides vehicles, maintenance, and transit service), such as the CSPDC's Virginia Regional Transit fixed route, may be funded with capital funds. The amount allowable is calculated as follows: Total Contract Value $1,010,492 x 0.50 (eligible percent = 50%) = Maximum Amount Eligible $505,246. </t>
  </si>
  <si>
    <t xml:space="preserve">This project funds the Capital Cost of Contracting for the small urban area. The CSPDC will begin the ninth year (second of two optional two year extensions) of the turnkey contract on July 1, 2025. Specifically, the CSPDC contracts with Virginia Regional Transit, which provides vehicles, maintenance, and transit service for fixed-route and ADA-compliant paratransit services for persons who are unable to use the fixed-route service. For Fiscal Year 2026, the CSPDC programmed $1,616,761 to fund capital costs for contracting Virginia Regional Transit's fixed-route and paratransit service. Fifty percent of the costs of the Turnkey Contract Services (contractor provides vehicles, maintenance, and transit service), such as the CSPDC's Virginia Regional Transit fixed-route and paratransit service, may be funded with capital funds. The amount allowable is calculated as follows $1,616,761 x 0.50 (eligible percent - 50%) = Maximum Amount Eligible $808,380.  </t>
  </si>
  <si>
    <t xml:space="preserve">This project will maintain light rail vehicles by rehabilitating suspension components, conducting body work and repainting of train sets, replacing brakes and powertrain components, conducting upkeep of train interiors, and other maintenance.  This project also includes light rail vehicle mid-life overhauls; including the transportation, updates to maintenance manuals, and other items associated with the overhauls.  The scope for this project is based on HRTs 30-year Light Rail State of Good Repair Plan.
This request includes funding over 5 years as follows:
FY2026       $8,686,224
FY2027       $4,472,375
FY2028       $9,213,093
FY2029       $4,744,743
FY2030       $9,774,171
</t>
  </si>
  <si>
    <t>FCDOT has a contract in place to utilize a consultant to conduct maintenance audits and to inspect new buses as they are in the process of being built. The contractor also completes a final inspection after new buses are delivered before they are placed in revenue service. FCDOT also hires a contractor to conduct periodic maintenance audits on the service provider responsible for maintaining the fleet. This ensures that the service provider is properly maintaining the revenue_x000D_
fleet to the standards of the contract.</t>
  </si>
  <si>
    <t>This project will support the purchase of One (1) small light duty, handicapped accessible van for microtransit service.  This expansion vehicle will be procured from the most recent DRPT State Contract.  Procurement will take place at the beginning of the new FY26, July 2025.</t>
  </si>
  <si>
    <t xml:space="preserve">Service at Silverleaf transfer center has transitioned over time from local service and MAX service to vanpool and Peninsula Commuter Service (PCS).  The renovations to the existing Silverleaf Transfer Center will maintain the facility in a state of good repair. Many HRT vanpools originate from the Silverleaf transfer center.  The project will improve the customer experience of the site with rehabilitation of the facility. In addition, the site improvements will increase transit opportunities for riders.  This project will also enhance the safety by improving the lighting which currently has a risk score of 2.4 in HRT's TAM plan.  	</t>
  </si>
  <si>
    <t xml:space="preserve">The Newtown Road bus transfer provides a connection for HRT bus customers to the Tide light rail system making this an extremely busy transfer site on the Southside. This project will rehabilitate some sidewalk, ramps and ADA amenities, address tripping hazards and pavement markings at the Newtown Road bus transfer station. This will improve the overall safety and accessibility of this transfer station. This project will bring the ADA amenities, sidewalks, and the pavement markings at the Newtown Road bus transfer station to a state of good repair. This project may require certain elements to be phased to minimize impacts to operations. This project will include design, ad/bid/award, construction and design services during construction.		</t>
  </si>
  <si>
    <t xml:space="preserve">Current ADA amenities make it difficult for customers and employees of all abilities to access HRT facilities. Various doors at multiple HRT facilities require enhanced ADA accessibility, including easier door operation with the installation of push buttons and door openers installed with associated items (i.e., running power to button, possible signage). This project will include door at the following locations: Norfolk Building 1 (catwalk), Norfolk Building 4 (employee parking and front door), NNTC main door, and DNTC main door. The door openers and push buttons will improve ADA accessibility to HRT?s facilities.			</t>
  </si>
  <si>
    <t xml:space="preserve">Blacksburg Transit is requesting funds to construct an extension of the current bus pull-off at Patrick Henry Drive and Progress Street eastbound (stop #1325); which is currently built for a 40-foot bus. This extension would allow for a 60-foot articulated buses to completely clear the travel lane when pulling into this pull-off.  This stop is a high-volume pick-up and drop-off site on a highly traveled roadway and the requested project would improve safety conditions for bus riders, bike riders as well as other vehicle operators. The scope of work on this project includes demolition of roadway and construction of an ADA accessible pull-off with heavy duty pavement with necessary relocation of utility, water, and sewer line.  </t>
  </si>
  <si>
    <t>Upgrade Shah Software to Transportation Manager Software with mobile phone application, including annual licensing (for Northern Virginia Region and Central Region)</t>
  </si>
  <si>
    <t>GRTC seeks funding to procure and replace critical hardware for its fleet of 157 buses and 88 paratransit vans, all equipped with smart technology, including cameras, radios, destination signs, and GPS tracking systems. This hardware upgrade ensures operational reliability, safety, and an improved rider experience. Components to be replaced include high-resolution cameras for video surveillance, advanced communication radios, GPS modules, digital destination signs, and supporting hardware like power inverters and mounting brackets._x000D_
Aging hardware nearing the end of its service life poses risks of operational disruptions, higher maintenance costs, and diminished reliability. Replacing these components enhances service reliability, improves passenger and operator safety, and ensures compliance with regulatory standards. Additionally, upgraded systems improve rider experience by providing real-time tracking and clear route information while reducing maintenance costs and operational downtime._x000D_
This investment aligns with GRTC?s goals to provide safe, reliable, and accessible public transportation. It ensures continued high-quality service for the Greater Richmond community, supports cost efficiency, and enhances sustainability by integrating modern, energy-efficient technology.</t>
  </si>
  <si>
    <t xml:space="preserve">GRTC has completed a Facilities Master Plan, in which consultants have assessed GRTC administrative and maintenance facilities at 301 E. Belt Blvd to identify short term facilities improvements that can be made to address functionality of the building due to wear and tear, and expansion needs. GRTC moved into the facility in 2010, and over the past 15 years normal wear and tear and advancements in lighting technology have resulted in a number of deficiencies that have an impact on GRTC?s operations. GRTC has identified opportunities for minor repairs or replacements that will extend the life of the building and reduce operating costs.  
Items identified for improvements include exterior metal siding, insulated windows, and exterior light fixtures. 
</t>
  </si>
  <si>
    <t xml:space="preserve">GRTC has completed a Facilities Master Plan, in which consultants have assessed GRTC administrative and maintenance facilities at 301 E. Belt Blvd to identify short term facilities improvements that can be made to address functionality of the building due to wear and tear, and expansion needs. GRTC moved into the facility in 2010, and over the past 15 years normal wear and tear and advancements in lighting technology have resulted in a number of deficiencies that have an impact on GRTC?s operations. GRTC has identified opportunities for minor repairs or replacements that will extend the life of the building and reduce operating costs.  _x000D_
Items identified for this project includes rejuvenation of GRTC?s plumbing and accompanying fixtures._x000D_
</t>
  </si>
  <si>
    <t xml:space="preserve">With Pulaski Area Transit's current fleet of vehicles.  Some vehicles are aging and we are concerned that we may have to replace a motor or transmission.  This would allow us to repair the vehicle without having a van out of service for a long period of time.  </t>
  </si>
  <si>
    <t>FCDOT has an ongoing need to replace shop equipment as it breaks for reaches its useful life cycle. Thes items include, but are not limited to refrigerant machine replacement, scrubber replacement, tractor tow tug. Justification: FCDOT has equipment that is either broken or past its recommended useful life cycle. Replacing outdated equipment helps to better maintain the revenue fleet.</t>
  </si>
  <si>
    <t>This project funding is for all software related to WATA's ability to provide real time information to both customers and dispatch. The software packages include, CAD/AVL, infotainment, vehicle announcements, mobile ticketing, video surveillance, automated passenger counting, fare collection, and scheduling/ GTFS-RT.</t>
  </si>
  <si>
    <t>Replacement of damaged or aged bus shelters. This grant is strictly for structure replacement and associated installation costs as land and right-of-ways have already been secured. As such, cost is lower than new shelters.</t>
  </si>
  <si>
    <t>This project has been ongoing since FY 2010 and FCDOT will continue this project through FY 2025 and beyond. A high priority is placed on transit service, safe pedestrian amenities, and access to transportation for all people. In July 2002, The County Board of Supervisors directed that a comprehensive survey and study of all Fairfax Connector and Washington Metropolitan Area Transit Authority (WMATA) bus stops in Fairfax County be conducted. The study identified 344 high priority stops in need of immediate improvements.
Justification:
The benefit of this project is to provide safer access to the bus stops and shelters in Fairfax County. A project list of bus stops has been attached.</t>
  </si>
  <si>
    <t>This project will fund state of good repair maintenance at the Wards Corner Transfer Center.  This includes renovating the operator restroom and repairing damaged paved surfaces.  These needs are identified in HRT's TAM system as having a condition of 3 or lower.  This project will include design, ad/bid/award, construction and design services during construction.</t>
  </si>
  <si>
    <t>HRT is currently making a significant investment in passenger amenities to support the 757 Express.  In some locations, local routes are not supported by 757 Express routes.  This project will design, procure, and install passenger amenities and ADA improvements at non-757 Express stops that currently do not have sufficient amenities.  With the enhancement of bus stops to include passenger amenities like lighting, the customers will be able to safely use the transit system.</t>
  </si>
  <si>
    <t xml:space="preserve">The Greater Richmond Transit Company (GRTC) seeks funding to replace outdated equipment at our bus maintenance facility by purchasing and installing side spinner brushes and five 10-horsepower dryers on one side of the bus wash. The current bus wash system has exceeded its Estimated Service Life (ESL), leading to inefficiencies, increased operational costs, and heightened maintenance demands. This project aligns with GRTC?s commitment to providing clean, safe, and reliable public transportation while promoting environmental stewardship and operational efficiency.  
Replacing the outdated equipment will enhance the cleaning process for our fleet, ensuring vehicles meet hygiene standards essential for passenger safety and comfort. The side spinner brushes will deliver thorough cleaning of bus exteriors, while the new dryers will reduce drying time, enabling faster turnaround for vehicles returning to service. Additionally, modern equipment is expected to reduce water and energy consumption, contributing to GRTC?s sustainability goals and lowering long-term operational costs.  
This investment supports GRTC?s mission to improve mobility and access in Central Virginia by maintaining a high standard of fleet cleanliness and reliability. It also reflects prudent stewardship of resources by replacing aging assets to prevent costly breakdowns and ensure uninterrupted service for our community. </t>
  </si>
  <si>
    <t>Purchase a Tire Clamp Tire Changer Air/Electric for use in changing tires on revenue and service vehicles.</t>
  </si>
  <si>
    <t>Purchase new Wheel Balancer to replace existing Wheel Balancer that was purchased and in service on 4/23/2007.  The current wheel balancer, the only one we have, is worn and in poor condition.
The ICE is $11,750.  I am adding an increase of 10% to the estimated cost to cover any unexpected price increases or supply issues.  The submitted cost estimate is $12,925.
This will replace and update the current equipment which will increase our ability to service our vehicles, increase productivity and greatly improve safety in our facility.  This will lower our operating costs and improve the dependability of our fleet. 
This project is included in our Transit Development Plan as well as our 5 Year Capital Budget. 
Purchase new Tire Machine (mount and dismount tires) to replace existing tire machine that was purchased and in service on 5/31/2007. The current tire machine, the only one we have, is worn and in poor condition.
The ICE is $12,644.  I am adding an increase of 10% to the estimated cost to cover any unexpected price increases or supply issues.  The submitted cost estimate is $13,908.
This will replace and update the current equipment which will increase our ability to service our vehicles, increase productivity and greatly improve safety in our facility. This will lower our operating costs and improve the dependability of our fleet.
This project is included in our Transit Development Plan as well as our 5 Year Capital Budget.
Purchase new Vehicle Lift System.  This system will include a drive on vehicle lift, oil drain pan, rolling jacks, extended ramp set (for safer vehicle on and off) and air line kit.  The cost also includes professional installation and setup of the lift system.
The ICE is $14,735.  I am adding an increase of 10% to the estimated cost to cover any unexpected price increases or supply issues.  The submitted cost estimate is $16,208.
This will greatly increase our ability to service our vehicles, increase productivity and greatly improve safety in our facility. This lift system will reduce time needed for service and provide easier access for our mechanics.  The mechanics will be able to stand under the vehicle and not have to lay on their backs on the ground to change the oil or inspect the vehicle for other possible concerns.  This will lower our operating costs and improve the dependability of our fleet.
This project is included in our Transit Development Plan as well as our 5 Year Capital Budget.
Purchase new Air Compressor with an air dryer to replace existing Air Compressor (the only one we have) that was purchased and in service on 5/31/2007. The current Air Compressor is worn and in poor condition.  The air compressor is a key piece of equipment that supports most of our equipment in the maintenance bays.  In addition to working with other equipment, it provides air for the tires and airflow when needed.
The ICE is $8,090.  I am adding an increase of 10% to the estimated cost to cover any unexpected price increases or supply issues.  The submitted cost estimate is $8,899.
This will replace and update the current equipment which will increase our ability to service our vehicles, increase productivity and greatly improve safety in our facility. This will lower our operating costs and improve the dependability of our fleet.
This project is included in our Transit Development Plan as well as our 5 Year Capital Budget.</t>
  </si>
  <si>
    <t>Purchase Tires for light-duty BOC Buses.  Tire Size LT 225/75/16._x000D_
Tires directly impact the operation and safety of vehicles._x000D_
_x000D_
237 is the number of this size tire we purchased in FY 2024 for BOCs._x000D_
$195.49 lower cost of two Independant Cost Estimates.</t>
  </si>
  <si>
    <t>Spare parts to maintain revenue vehicles in state of good repair including lubricants, filters, tires, brakes, and other necessary parts. 10 percent has been added due to cost fluctuation.</t>
  </si>
  <si>
    <t xml:space="preserve">Tires for Buses </t>
  </si>
  <si>
    <t>Due to the national transition of Air Conditioning refrigerant systems on vehicles produced after 2023 from 134A to 1234YF, VRT, to ensure the proper evacuation, repair and recharging of vehicle AC systems will require a new Refrigerant RRR Machine.</t>
  </si>
  <si>
    <t>Replace and upgrade truck maintenance tools in Central Region</t>
  </si>
  <si>
    <t>Blacksburg Transit is seeking funding to purchase miscellaneous shop equipment for maintaining battery electric buses and to better protect the service technician performing the maintenance.</t>
  </si>
  <si>
    <t xml:space="preserve">Replace tires and to maintain safety and fleet maintenance. </t>
  </si>
  <si>
    <t>Engine replacement due to internal engine failure.</t>
  </si>
  <si>
    <t xml:space="preserve">This transit center is one of the busiest transfer hubs on the Peninsula and renovations will enhance the customer experience while providing more comfort for them. This project will renovate the interior spaces at the Hampton Transit Center and may include public and operator restroom renovations, replacement of storefront doors and walk-off mats, wall repairs and repainting, upgrades to the Operator's lounge, new furniture, and reconfiguration of spaces to maximize workspace availability.	</t>
  </si>
  <si>
    <t xml:space="preserve">&amp;#8203;This project may remove existing curb and gutter, as well as concrete pavement in the bus lane to address drainage issues and exceptional wear patterns at the Patrick Henry Mall Transfer Center on Roger Brown Dr. This project will address uneven walking and driving surfaces and will enhance the customer experience and improve public safety for operators and users of HRT facilities. The existing concrete pavement and adjacent curb have begun to settle due to water infiltration of the subgrade. This settlement is creating an uneven surface that is a tripping hazard for bus operators and HRT customers. Without repair or replacement, the settlement will become worse over time. This project will improve the lifespan of the pavement and improve safety at this location.		</t>
  </si>
  <si>
    <t xml:space="preserve">This covers the first phase of a 2-year funded project to rehabilitate the NSU light rail station. &amp;#8203;&amp;#8203;This project will cover the design to rehabilitate the Norfolk State University (NSU) light rail station and the associated elevated platform, stair towers and elevator.&amp;#8203; The concrete of the west side stair tower is failing exposing structural elements, presenting tripping hazards and other safety concerns. Additionally, after storm events, the west side stair tower retains water, causing pooling and accumulation of ice during the winter. These icy patches are hazardous to customers and need to be addressed. The current state of stairs could potentially impact evacuation procedures for customers in case of an emergency.  &amp;#8203;&amp;#8203;&amp;#8203;Concrete repairs to the platform for the elevated NSU light rail station will also be done.&amp;#8203; Scaling concrete on the surface creates tripping hazards. Additionally, replacement of the deteriorating joint seals and waterproofing the platform will be done. Rehabilitation of these assets will increase the useful life of these assets by 10 years.&amp;#8203; All of these changes will improve safety for the HRT customers.  Construction will be funded in the second phase of the project.		</t>
  </si>
  <si>
    <t>This project will replace approximately 100 transit related signs that are currently installed at HRT light rail platforms and bus transfer centers. This projedt will fund a variety of compliance signage such as the Customer Code of Conduct, Smoking and Alcohol consumption, trespass, paid fare zone, Federal/State/Local code, etc. This will improve the overall user experience and safety for HRT customers.</t>
  </si>
  <si>
    <t>Greater Richmond Transit Company (GRTC) seeks a grant of $145,500 to implement Swiftly, a state-of-the-art transit management software, to enhance operational efficiency, improve service reliability, and optimize resource allocation._x000D_
Swiftly will provide mission control for GRTC?s transit data. It will integrate with our existing systems to create a comprehensive view of the transit network. With Swiftly, our staff can quickly and easily make changes to transit services, connect with third-party software, and implement new onboard hardware. The software will deliver measurable outcomes for both riders and staff by enhancing on-time performance, improving prediction accuracy, and reducing costs._x000D_
The proposed project will integrate Swiftly with our existing systems to provide a comprehensive view of our transit network, boost on-time performance, improve predictive analytics, and reduce operational costs, ultimately improving the public transportation experience for the Greater Richmond community.</t>
  </si>
  <si>
    <t xml:space="preserve">This application for funding covers an upgrade to the fare collection point of sales system. The current version in use by WATA is now outdated. By upgrading the old PEM machine to the new APOS system, WATA will maintain the ability to sell and process multi day passes to the public. This system is then used on the back end to reconcile revenues accrued. _x000D_
This project also includes a small sum for a portable data unit that will be needed to continue operations during facility construction. The portable data unit will allow for the on board fareboxes to be probed. _x000D_
WATA has received a formal quote for the probe, but only a verbal price for the APOS upgrade. </t>
  </si>
  <si>
    <t>The HASTUS software module provides added service and options for Operators in operator bid processing, managing day-to-day public transit operations, and handling assignment changes. The module provides a secure and convenient way of exchanging information between operators and dispatchers from anywhere with a Web connection, promoting work-life balance and employee engagement.</t>
  </si>
  <si>
    <t>This request is the first year of a multi-year funded request to maintain light rail facility items including railings, platform structures, park-and-ride lots and other ancillary items related to the light rail facilities.  Conditions of assets are captured in HRT asset management database and support the 30-year light rail plan.</t>
  </si>
  <si>
    <t xml:space="preserve">This project replaces an existing forklift that was procured between 1986 or 1987 and has been in use since then. </t>
  </si>
  <si>
    <t xml:space="preserve">Drainage issues have impacted the light rail grade crossings.  At 2 locations, upgrades are required to address drainage impacts.  This is a 2-year project to potentially address the existing pre-cast concrete panel grade crossings which may include freight train type grade crossings that are consistent with the design criteria and materials.  Activities include investigations, phasing, design, environmental coordination, ad/bid and award and construction.  This request is for year 1 and will include the necessary items for the Ballentine grade crossing to address drainage issues.	</t>
  </si>
  <si>
    <t>Engineering + Design for Battery Electric Bus (BEB) Infrastructure.  
This project includes design and construction of a charging infrastructure and facility retrofits.  A new meter connection will be established to power pilot charging infrastructure.  An existing maintenance bay can be retrofitted to meet the code requirements related to maintaining BEB's.</t>
  </si>
  <si>
    <t xml:space="preserve">The purpose of this is to solicit sealed proposals from interested vendors (Offeror) to establish a contract for upgrade, purchase and implementation of current state-of-the art Intelligent Transportation System (ITS) technology on City of Harrisonburg transit buses. (42 buses) This will include several technologies used currently within the transit industry. This technology will assist management in decision making and will improve customer service which will in turn increase passenger ridership and NTD reporting. The current software is up for contract renewal and is currently not functioning how HDPT intended or how the services were promised. HDPT has spent many hours working with current vendor to only have to fix problems with the software to make it functionable. HDPT must ensure we have a reliable and creditable ITS to support all grants and reporting related to National Transit Database (NTD). </t>
  </si>
  <si>
    <t>Upgrade Radio Two-way communications, including 3 base stations, 60 vehicle radios and 7 handheld radios for managers and supervisors</t>
  </si>
  <si>
    <t>Project to rehabilitate light rail stations at key maintenance intervals to ensure they are in a state of good repair. This project will address safety issues and provide an improved user experience for HRT customers.&amp;#8203; This includes rehabbing station assets, such as platform structures, elevators and park-and-ride liots, at the end of their useful life.   In FY 2026 HRT's stations are scheduled for a state of good repair overhaul.   Maintaining light rail platform structures, elevators, parking lots and other facilities allows HRT to provide safe and efficient light rail service.  The project will also keep HRT on track with the 30-year Light Rail State of Good Repair Plan.</t>
  </si>
  <si>
    <t xml:space="preserve">Aerial structures are inspected on a 2 year cycle as required by law.  During these routine inspections elements are identified that need maintenance to maintain the overall structure in a state of good repair.  &amp;#8203;This  project is to address items identified in the inspections, at aerial structures, including the Smith Creek Bridge, Brambleton Viaduct, Sewells Point Bridge, Moseley Creek Bridge, and Broad Creek Bridge. This project will ensure that light rail aerial structures are in a state of good repair. This project will enhance safety and provide an improved user experience for HRT customers.  The project will include investigations at each site, design, ad/bid/award and construction services along with design services during construction.	</t>
  </si>
  <si>
    <t>This request is for capital funding to replaced aged equipment to facilitate improved maintenance of revenue service vehicles.  _x000D_
Project funding will used to purchase new COATS MAXX70 Tire Changer and COATS 3D BALANCER and necessary wheel/tire kits._x000D_
Equipment will be purchased and installed by December 2025.</t>
  </si>
  <si>
    <t>This project funding is for the ability to purchase major components for catastrophic failures on vehicles such as transmissions, alternators, exhaust systems, heating/cooling components and compression systems. Funding will allow for the repairs of vehicles when there are unexpected major failures without having to overextend the operating budget.
This project request funding to purchase spare engine parts, transmissions to prevent long-term downtime in service due to expensive and unplanned bus repairs. We would benefit from this project by being able to quickly remedy major mechanical failures without an excessive burden on the operational budget. This would allow for vehicles to be placed back in service quickly with as
minimal downtime as possible. If this project were not to be funded there would be a potential for overextending the operating budget, having revenue vehicles down for excessive amounts of time, and potentially experiencing service disruptions.</t>
  </si>
  <si>
    <t xml:space="preserve">Replacement of engines on two (2) of the City's 2015 standard diesel buses (units 834, 836) to extend the useful life of these buses. These units are currently experiencing excessive crankcase ventilation issues leading to internal engine failure and operational breakdowns._x000D_
</t>
  </si>
  <si>
    <t>This project will purchase replacements for the tire changer and tire balancer used by the City's Fleet Division. These assets will benefit the entire City fleet, but the CUE vehicles comprise 36% of the usage of these assets.  The City is applying for 36% of the total cost of these replacement assets.</t>
  </si>
  <si>
    <t xml:space="preserve">Fredericksburg Regional Transit (FXBGO!) plans to procure and keep adequate stock of parts, specifically those in which have longer lead times, to maintain uptime on transit vehicles. In addition, as technology continues to progress and model years change, vehicles require continuous upkeep and procurement of new tools to maintain transit vehicles._x000D_
_x000D_
Milestones:_x000D_
Initial Expenditure: 7/1/2025_x000D_
Final Expenditure: 3/31/2027_x000D_
Project Closeout: 6/30/2027_x000D_
</t>
  </si>
  <si>
    <t xml:space="preserve">Since original construction, lighting has degraded over time creating areas of concern throughout the system.  This project will address areas of concern by providing photometric surveys, phasing plans and design for upgrading the lighting at selected light rail stations and critical grade crossings.  Where feasible, upgraded lights, including LED fixtures will be provided.  The updated lighting assets will be in compliance with the latest HRT design criteria as well as enhance the safety of HRT's customers and operators.	</t>
  </si>
  <si>
    <t xml:space="preserve">Project to conduct routine state of good repair investments on HRT's ferry fleet.  This includes modifications/upgrades/replacement of propellers, shafts, controls, and radar systems. </t>
  </si>
  <si>
    <t xml:space="preserve">&amp;#8203;&amp;#8203;This project will provide funding for state of good repair maintenance activities for HRT concrete pavement and structures. Activities may include inspections, repair, and/or replacement of concrete work at HRT facilities including maintenance areas, park and ride lots, parking garages, operation areas, and transfer centers. The project would enable HRT to better respond to emergency inspection and repair needs	</t>
  </si>
  <si>
    <t>Renovation of garage facilities at different locations. The unit cost of $1,660,000 is an estimate of the total project. Various items have various costs and details which are included in the attachment.</t>
  </si>
  <si>
    <t xml:space="preserve">Upgrade HVAC Controls
Purchase and replace existing controllers and network wiring with an up-to-date communication network and up-to-date controllers for the Building Automation Systems (BAS) controls.  The current controls board and controllers were installed in the 1990?s and are no longer supported by Johnson Controls.
</t>
  </si>
  <si>
    <t>We need to replace HVAC unit and furnace that supplies heat and cooling to portion of building connected. This unit has been in operation since 2004 and no longer can be repaired. This is consistent with our Fy-26 requests in our five-year plan.</t>
  </si>
  <si>
    <t xml:space="preserve">As the WATA Operations and Maintenance facility undergoes a full rehabilitation and expansion project, WATA services need to continue to operate. This application for funding will provide the resources necessary for WATA to continue operations through temporary facilities. </t>
  </si>
  <si>
    <t xml:space="preserve">This project will replace existing GFI mobile revenue vaults and will seek to maintain a state of good repair. The vaults have met their useful life, and their current deteriorating condition does not allow them to be moved to a new location. This project will furnish and install new vaults to maintain a state of good repair. Replacement of vaults seeks to address longstanding complaints by employees who work in the fuel lane of being over sprayed by chemicals from the bus wash. This project will support the collection of passenger revenue.		</t>
  </si>
  <si>
    <t xml:space="preserve">The Greater Richmond Transit Company (GRTC) is undertaking a vital infrastructure project to enhance security and operational efficiency at its main headquarters and adjacent auxiliary property. The project includes installing advanced motorized security gates equipped with badge and transponder readers at the employee parking lot and the main bus entrance/exit, as well as upgrading an existing gate at the C-Van lot. Optional fencing may also be added to secure the auxiliary property, which will serve as a future parking location for transit vehicles, with provisions for seamless traffic flow between lots. 
The project scope involves site surveys, design and engineering of gates and fencing, obtaining necessary permits, and supplying and installing durable materials integrated with GRTC's security systems. The initiative will improve security by controlling access to facilities, enhance operational efficiency by automating gate operations, and ensure compliance with modern standards. Optional fencing and traffic flow improvements support scalability and future expansion. The contractor will also provide testing, staff training, a 12-month warranty, and a maintenance plan to ensure long-term system reliability. This project aligns with GRTC?s commitment to safety, efficiency, and sustainability. 
</t>
  </si>
  <si>
    <t>RADAR's parking lots have not been resurfaced in nearly a decade. Cracks and holes are appearing and causing maintenance issues for our vehicles.</t>
  </si>
  <si>
    <t>Project to upgrade and/or replace aging physical access control system components to maintain a state of good repair. The project includes an assessment of the access system to determine necessary replacements and upgrades.</t>
  </si>
  <si>
    <t>Fredericksburg Regional Transit's (FXBGO!) Radio, Communications and Emergency Management System project includes telecommunication access expenses for FXBGO! to connect to Stafford County's communications system. Connectivity to the Stafford communications system will increase safety and security for transit riders in the region and allow all three-member jurisdictions (the City of Fredericksburg, Stafford County and Spotsylvania County) and the University of Mary Washington's emergency management departments to connect with FXBGO! facilities and vehicles in the event of a safety incident or emergency situation._x000D_
_x000D_
The Transit Strategic Plan (TSP) for FXBGO! includes $25K capital costs for Communication and EDP equipment in FY2026, however the actual costs are much higher than projected.  In addition, FXBGO! was unaware that annual Communication and EDP equipment/subscription expenses could be reimbursed with a capital grant.</t>
  </si>
  <si>
    <t xml:space="preserve">Fredericksburg Regional Transit (FXBGO!) utilizes RouteMatch in its operations to collect data that is used for reporting to the National Transit Database (NTD) and the Virginia Department of Rail and Transportation (DRPT), such as revenue miles, revenue hours, ridership, etc. FXBGO! incurs annual expenses for Core System Premium support and maintenance and Cloud Hosting to ensure that RouteMatch operates smoothly and minimize potential outages. Ongoing access to RouteMatch data, software, and hardware relies on the company's proprietary systems, which are essential for maintaining functionality._x000D_
_x000D_
The Transit Strategic Plan (TSP) for FXBGO! includes $25K capital costs for Communication and EDP equipment in FY2026, however the actual costs are much higher than projected.  In addition, FXBGO! was unaware that annual Communication and EDP equipment/subscription expenses could be reimbursed with a capital grant._x000D_
_x000D_
Milestones - _x000D_
Initial Expenditure: 7/1/2025_x000D_
Final Expenditure: 6/30/2026_x000D_
</t>
  </si>
  <si>
    <t xml:space="preserve">Fredericksburg Regional Transit (FXBGO!) utilizes Fleetio - Fleet Maintenance Management software in its everyday maintenance operations to manage inspections, work orders, PM schedules, and more in one centralized location. Fleetio's maintenance program helps FXBGO! achieve on-time maintenance compliance and helps keep transit vehicles on the road. FXBGO! incurs an annual subscription renewal expense to ensure access to Fleetio's maintenance program, which is essential for improving uptime and managing entire maintenance lifecycles for each transit vehicle._x000D_
_x000D_
The Transit Strategic Plan (TSP) for FXBGO! includes $25K capital costs for Communication and EDP equipment in FY2026, however the actual costs are much higher than projected. In addition, FXBGO! was unaware that annual Communication and EDP equipment/subscription expenses could be reimbursed with a capital grant._x000D_
_x000D_
Milestones -_x000D_
Initial Expenditure: 7/1/2025_x000D_
Final Expenditure: 6/30/2026_x000D_
</t>
  </si>
  <si>
    <t xml:space="preserve">This transit center is one of the busiest transfer hubs on the Peninsula and renovations will enhance the customer experience while providing more comfort for them. This project will renovate the interior spaces at the Newport News Transit Center and may include a remodel of the interior of the building to include public and operator restroom renovations, replacement of storefront doors and walk-off mats, wall repairs and repainting, upgrades to the Operator's lounge, new furniture, and reconfiguration of spaces to maximize workspace availability.											_x000D_
											</t>
  </si>
  <si>
    <t>Project to fund routine state of good repair investments along HRT's right-of-way for light rail.  This includes a range of investments to repair or replace assets at the end of their useful life, including traction power, gates, communications, aerial structures, ballast track, track structures, expansion joints, OTM, and rail ties.  In later years of the CIP, this project will cover major upgrades to track structures, as dictated by HRT's maintenance plan. The scope for this project is based on HRT's 30-year Light Rail State of Good Repair Plan.</t>
  </si>
  <si>
    <t xml:space="preserve">HRT has seen an increase unauthoirzed vehicles and personnel accessing its property and even walking through maintenance shops during late night/early morning hours. HRT has received numerous complaints from staff regarding this behavoir making them feel unsafe at work. This project will include repaving, installation or replacment of safety items including crosswalks and ramps as needed and installation of new lighting infrastructure to improve the overall safety and accessibility of HRT staff who support this 24-hour operations facility.  This project will help improve safety for HRT employees and customers, alleviate staff concerns and bring various elements to a state of good repair.   This project will include design, ad/bid/award, construction and design services during construction.	</t>
  </si>
  <si>
    <t>This project would procure mobile telescoping surveillance towers. These trailer-mounted mobile video surveillance systems can be deployed to areas where increased security, risk, or safety concerns would be mitigated by highly visible and intermodal surveillance support equipment.</t>
  </si>
  <si>
    <t xml:space="preserve">Fredericksburg Regional Transit (FXBGO!) utilizes ShopKey software as an information resource to aide in diagnostic and repair procedures. FXBGO! incurs an annual subscription renewal expense to ensure access to ShopKey's software program, which allows FXBGO! maintenance staff to easily diagnose and repair transit vehicles more accurately and efficiently._x000D_
_x000D_
The Transit Strategic Plan (TSP) for FXBGO! includes $25K capital costs for Communication and EDP equipment in FY2026, however the actual costs are much higher than projected. In addition, FXBGO! was unaware that annual Communication and EDP equipment/subscription expenses could be reimbursed with a capital grant._x000D_
_x000D_
Milestones -_x000D_
Initial Expenditure: 7/1/2025_x000D_
Final Expenditure: 6/30/2026_x000D_
</t>
  </si>
  <si>
    <t xml:space="preserve">The application would provide funding for WATA to replace/ maintain workstations that are critical to the operations of the transit agency. Funding is intended to be used for replacement laptops, monitors, access points, keyboard, mice, and miscellaneous other items and cabling needed. </t>
  </si>
  <si>
    <t xml:space="preserve">HRT maintains software and equipment called Veeder Root that monitors underground fuel tanks as required by law.  This software also provides monitoring of chemical storage tanks. This project would replace HRT?s obsolete Veeder Root system with current technology as the existing system is no longer supported by the manufacturing.  This project would replace antiquated environmental monitoring equipment that is required for environmental compliance. This project would rehabilitate the existing system to improve operating efficiency. The project ensures effective service delivery for the HRT fleet. </t>
  </si>
  <si>
    <t xml:space="preserve">Comprehensive as builts do not exist for the Tide light rail system that indicates exact location of fiber infrastructure to support HRT's light rail. This project will install tracer wire into the existing fiber infrastructureso that HRT can easily locate its fiber assets to continue to modify the system to keep it current and safe. Installing tracer wire in the conduit system will reduce the risk of outside contractors causing fiber optic cuts and costly repairs that disrupt service. This project will assist HRT in locating its fiber assets and support more efficient maintenance and construction.		</t>
  </si>
  <si>
    <t xml:space="preserve">The total requested funding of $906,816.05 is comprehensively justified to address the critical software maintenance and renewal needs that underpin GRTC?s public transportation services. Each component of the budget is designed to sustain and enhance specific aspects of operations, ensuring efficiency, safety, and passenger satisfaction.
This completion of this project will provide the following outcomes:
?	Sustained operational efficiency and reliability in public transit services.
?	Improved passenger satisfaction through real-time information and accessible digital tools.
?	Enhanced data security and operational resilience through regular software maintenance.
?	Reduced risk of service disruptions and inefficiencies.
Alesig Maintenance Licensing	 $24,200.00 
Clever Devices Maintenance Renewal	 $302,428.00 
Clever Insights SaaS License	 $56,765.00 
Connectpoint ePaper Support 	 $11,760.00 
CradlePoint Cloud Maintenance Renewal	 $45,630.00 
Easy Street Draw Software Maintenance	 $489.00 
Fleetwatch Software Renewal	 $13,857.05 
Hastus License Renewal	 $176,187.00 
RCV Radio AVTEC System Maintenance	 $27,600.00 
RTA Fleet - Ron Turley Associates	 $10,500.00 
Transit App Software Service Renewal	 $10,000.00 
VIA Transportation Software Renewal (7 yr)	 $227,400.00 
The requested funding will cover a range of software systems that collectively enhance operational efficiency, improve data-driven decision-making, and provide passengers with accessible and accurate transit information. This proactive approach to software maintenance and renewal minimizes disruptions, safeguards data integrity, and strengthens the technological backbone of GRTC?s services. With this investment, GRTC will continue to deliver clean, safe, and reliable transportation that meets the evolving demands of Central Virginia?s communities.
</t>
  </si>
  <si>
    <t xml:space="preserve">GRTC seeks $400,000 to replace its outdated bus training simulator, in use for over 10 years, with a state-of-the-art system that leverages advanced technology to enhance operator training. The new simulator will feature an accurate reproduction of bus cab dashboards, a sophisticated virtual reality (VR) visual display powered by a gaming engine, and an improved instructor-operator station for real-time feedback. These enhancements will provide lifelike training experiences, including high-resolution visuals and realistic scenarios, allowing operators to train in various urban, emergency, and adverse weather conditions._x000D_
The current simulator has surpassed its technological relevance, limiting its ability to prepare operators for modern transit challenges. The new system will improve safety by enabling operators to practice complex scenarios in a controlled environment, reducing the risk of accidents and enhancing passenger safety. Additionally, it will lower training costs by reducing reliance on on-road sessions and provide a scalable solution for future needs._x000D_
This investment aligns with GRTC?s commitment to delivering safe, reliable, and efficient public transportation while supporting workforce development through innovative training tools. The new simulator ensures operators are equipped to handle real-world challenges, contributing to better service and overall transit system excellence._x000D_
</t>
  </si>
  <si>
    <t>The Greater Richmond Transit Company (GRTC) seeks $200,000 in funding to acquire and The Greater Richmond Transit Company (GRTC) seeks funding to enhance its cybersecurity infrastructure to safeguard critical transit operations, protect sensitive data, and ensure compliance with federal cybersecurity standards. This initiative will focus on deploying state-of-the-art managed security services (MSPs), advanced threat detection platforms such as Arctic Wolf, and other essential cybersecurity measures. These improvements will address existing vulnerabilities, enhance resilience against cyber threats, and align with the Department of Energy (DOE), Federal Emergency Management Agency (FEMA), and Cybersecurity and Infrastructure Security Agency (CISA) guidelines for FY26 funding priorities.</t>
  </si>
  <si>
    <t xml:space="preserve">This project funds the procurement and placement into service of two (2) mobile control center trailers, one for Bus RCC and one for Rail OCC, designed to provide alternate continuity resources for the operations control activities.  This project also provides funding for the procurement of two (2) mobile trailer mounted guard booths, for deployment to areas where gate infrastructure may be failed, or where other entry control security efforts are temporarily required and provide a semi-dedicated security installation.   Growing capability for operations continuity and system security positively impact the organization's ability to safely and efficiently deliver transit service.  Continuity programs plan for the inevitable and empower staff to sustain transit efforts should access to primary work sites be disrupted.	</t>
  </si>
  <si>
    <t>This project will replace all of the Genfare Odyssey fareboxes to ensure that fare collection operations continue. The Odyssey farebox has been discontinued by the manufacturer, and the availability of spare parts and support cannot be guaranteed. New fareboxes will improve reliability, reduce downtime and ensure ongoing serviceability with spare and repair parts alleviating the amount of time that HRT maintenance and revenue staff must address machine malfunctions, and providing a more consistent and satisfying customer experience.</t>
  </si>
  <si>
    <t xml:space="preserve">This project is designed to provide for the substantial amount of hardware and support from a qualified and certified locksmith for the repair, replacement, and enhancement of door access hardware (commercial lever sets, key cores, cylinders, knobs, locks, exit devices, mortise locks, etc.) across the HRT system for both new and old construction and facilities projects._x000D_
 </t>
  </si>
  <si>
    <t>Based on a conditional assessment from a qualified engineering firm, the Burke VRE facility requires rehabilitation work. The recommendations provide a multi-year series of work on this facility. The current work program addresses the need for resealing deck surfaces, re-grouting seams/expansion joints, and waterproofing vegetation planters. Justification: The Burke VRE parking garage is the oldest parking deck in FCDOT inventory of transit assets. The facility has incurred recent concrete spalling caused by moisture infiltration within the concrete structure. The initial scope of the work program will proactively address and mitigate further deterioration of the structure with sealing and grouting. Additional work in future years will address additional recommendations required to maintain this activity in a state off good repair as required by the Federal Transit Administration.</t>
  </si>
  <si>
    <t>The Backlick VRE parking lot needs repairs. There are multiple potholes, and the entire parking lot is deteriorating. We have received many complaints from citizens concerned that these potholes may cause damage to their vehicle. As suggested by our asphalt vendor the entire parking lot needs to be replaced. The cost for this would be somewhere in the $ 150,000.00 range</t>
  </si>
  <si>
    <t>The Mobility Coordination Program, is an established, reliable, knowledgeable and safe transportation resource, coordinating services with health care and social service agencies and transportation providers throughout the New River Valley Communities since 2011. Promoting, leveraging, providing transportation education, travel training on three area specific and regional public transit systems, provides a one-call system managing a toll-free phone line to assist anyone with transportation questions for the New River Valley Region of Virginia. Much of the NRV is not assessible to public transit. The NRV covers the Counties of Giles, Floyd, Montgomery, Pulaski and the City of Radford. Helping New River Valley citizens including 60 and over adults also adults with disabilities under and over age 60, auto less homes and lower income individuals under and over age 60 with unmet transportation needs to identify transportation options, navigate public transit and to promote independence. Coordinating and scheduling transportation for individuals with no other transportation options, economically disadvantaged, traveling to non-emergency medical appointments, recurring therapy appointments and treatments, food resources and special requests for quality of life transportation in the NRV and outside the New River Valley. Non-Emergency transportation outside the region includes but is not limited to Roanoke, Salem, Charlottesville, Bluefield, Richmond, Virginia and Winston Salem, NC.</t>
  </si>
  <si>
    <t xml:space="preserve">Mobility management is vital to the region that we serve. Poverty and the lack of access to transportation for life saving appointments is a challenge for people of our region. Our Mobility Manager helps us coordinate trips both in our area and outside as well. MEOC has made inroads in providing transportation to the underserved and most vulnerable in our communities and our Mobility Manager has been an important part of that success. Over the last three years MEOC has been successful in establishing MET-Go! and Met -Link to collaborate with other agencies in our area and our one call ability that our Mobility Manager supplies has opened doors for their continuing success. She has been able to work with the disabled and elderly that need our services not only to provide transportation but to help them navigate the health care system that many don't understand. This has opened doors with other agencies that provide these services that would not have existed otherwise. Mobility Management means more to us then getting people from point a to point b. It is vital to the health of our communities and the survival of our most vulnerable seniors, the poor and disabled. _x000D_
     </t>
  </si>
  <si>
    <t xml:space="preserve">The New Freedom Mobility Management project purchases transportation services outside of the normal operating hours and service area of Bay Transit, as well as peak hour volumes that couldn?t otherwise be accommodated. There are 6 service providers that work with the program: 4 private transportation providers, the MPNN Community Service Board and Bay Transit._x000D_
Even though the service area is in both the Central and Tidewater Regions, service needs are the same. The senior age population is the highest in the state. Essential medical services are often 25+ miles outside of the area. The program?s average trip distance is 45 miles one-way. The program will continue to provide transportation for these trip types to eligible riders, seniors and individuals with disabilities. With the requested funding, services will be maintained to the rider base created thus far, while continuing outreach to new customers.  We will continue to focus on target groups such as disabled community members, disabled veterans and seniors who are experiencing an increase in service needs. The transportation providers charge $140-$200 for the average New Freedom accommodated trip. The New Freedom Mobility Management program charges a $5 or $10 round trip fare based on the mileage. This is a significant savings to our clients, who likely can?t afford the provider fare._x000D_
In FY 24, there were 3,750 trips accommodated through the program.  _x000D_
</t>
  </si>
  <si>
    <t>Snowplow for facility in Central Region</t>
  </si>
  <si>
    <t>This project provides funds for HRT to enhance its security systems so that the system will alert security staff when an individual is trying to trespass_x000D_
HRT premises. The system would be installed around the perimeter of HRT buildings, where buses and maintenance equipment are stored, and other_x000D_
sensitive areas as identified.</t>
  </si>
  <si>
    <t xml:space="preserve">Engineering services for the replacement of FXBGO!'s Maintenance Facility in-ground lift. This project will include repair and remediation of concrete cracking in the vicinity of the current in-ground lift, including reconfiguration of the space to utilize a platform style lift._x000D_
_x000D_
Project Deliverables - _x000D_
Determine capital costs to replace Maintenance Facility in-ground vehicle lift and repair cracking in concrete footing, provide technical assistance in creation of RFP/IFB for construction and installation of same lift, and provide engineering documents required for the project._x000D_
_x000D_
Milestones - _x000D_
RFP Date/PO Issue: 10/1/2025_x000D_
Contract Award Date: 10/15/2025_x000D_
NTP Date: 10/15/2025_x000D_
Contract Complete: 3/31/2027_x000D_
Project Complete: 6/30/2027_x000D_
_x000D_
_x000D_
</t>
  </si>
  <si>
    <t>Engineering services for, and the re-pavement of, FXBGO's Transit Operations and Maintenance facilities parking areas. The parking area paving is at the end of its useful life. Repairs have previously been made in order to patch up various areas throughout the parking lots which has not resolved the related issues with the pavement. The re-pavement project will also address the work that was initially done when the parking area was constructed. This location is where transit houses all of its transit vehicles and is the start of nonrevenue service for all of our operators. The re-pavement is warranted and necessary in order to keep the facility in a State of Good Repair and not exacerbate any of the current damage and cracking of the pavement that is visible. Engineering services will ensure the project is properly scoped and/or inspected as needed.</t>
  </si>
  <si>
    <t>The proposed project would involve two components to rehabilitate Danville Transit's Administrative Maintenance facility.  These components include seal coating the roof of the facility and crack sealing and seal coating the parking lot areas.  Danville Transit's Administrative Maintenance facility is approximately 40 years old and while the roof is in fair condition it is proposed to complete a silicone coating application to extend the useful life of the roof by 15 to 20 years.  In addition, to extend the useful life of the parking lot grant funding would support crack sealing and seal coating the paved areas.  The total estimated cost of the project is $260,720, which would involve $225,000 to seal coat the roof and $35,720 to crack seal and seal coat the parking lot areas.</t>
  </si>
  <si>
    <t>PRTC is requesting funding to perform necessary repairs and improvements at the PRTC Transit Center in Woodbridge, VA and the Western Maintenance Facility located in Manassas, VA. 
Stairwell Project: PRTC is requesting funding to make improvements in both stairwells at the PRTC Transit Center in Woodbridge, VA. 
Roof Project: PRTC is requesting funding to perform necessary repairs to the roofs of the administrative and bus wash buildings at the PRTC Transit Center in Woodbridge, VA. 
Manhole Cover Project: PRTC is requesting funding to replace a corroded and damaged 36-inch access manhole cover at the PRTC Transit Center in Woodbridge, VA. The damaged manhole cover is allowing water and other corrosive material to seep into the area of its oil/water separator. 
Restroom Facilities at the Western Facility: PRTC is requesting funding to add additional restroom facilities at its Maintenance Facility in Manassas, VA. The current level of restroom facilities are not adequately supporting the number of staff members performing maintenance and administrative functions in the Maintenance facility on a daily basis.</t>
  </si>
  <si>
    <t xml:space="preserve">The 18th Street facility has operational challenges that shuts down the restrooms in the facility and causes flooding.  This project will redesign and reconstruct the plumbing infrastructure to bring it to a state of good repair and prevent future structural damage.  This project will conduct an investigation and address limitations in the plumbing infrastructure.	</t>
  </si>
  <si>
    <t>Purchase of BOC vehicle for expansion route from Stevensburg to Brandy Station</t>
  </si>
  <si>
    <t>Expansion vehicles for Demonstration Grant Rockingham County Micro Transit (2)_x000D_
_x000D_
- Ford Transit T350 Forestriver Van $95,000_x000D_
- Chrysler Voyager Braun Minivan $75,000</t>
  </si>
  <si>
    <t>Expansion vehicles for Demonstration Grant Rockingham County County-Wide (2)_x000D_
_x000D_
- Ford Transit T350 Forestriver Van $95,000 (2)</t>
  </si>
  <si>
    <t xml:space="preserve">Scope: This project will provide three additional bus shelters to be installed in the BRITE Bus Transit service area (Staunton-Augusta-Waynesboro, VA). Shelter locations are to be determined - two installations should be ready within the fiscal year. The BRITE Transit Development Plan outlines suggested locations for shelters in the service area. Shelters provide passengers with a safe and comfortable location to wait for the bus. Grant includes cost of two shelter installations (structure installation and glass installation). 
Deliverables: Three new shelters in the BRITE service area. 
Unit Cost &amp; Quantity: Consists of 1 below to reflect lump sum of three shelters, two installation costs (structure &amp; glass). </t>
  </si>
  <si>
    <t xml:space="preserve">The project includes three elements, each with independent utility. Project elements can be phased in this priority order:_x000D_
1) The project will construct a mid-block crossing including a pedestrian hybrid beacon, pedestrian lighting, and ADA-compliant ramps for Route 3B stops #3843 and #3862, located approximately 100 feet north of the Route 1 and New Park Road intersection. _x000D_
2) The project optionally includes construction of a 5-foot-wide sidewalk and installation of pedestrian ornamental lighting along the west side of Route 1 from the Route 1/Alcott Road intersection to the existing sidewalk termination point, approximately 275 feet north of Alcott Road (275 feet total)._x000D_
3) The project optionally includes construction of a 10-foot-wide shared-use path and installation of pedestrian ornamental lighting along the east side of Route 1 from Alcott Road to Elliham Avenue (900 feet total). _x000D_
_x000D_
The attached study was completed to assess the need for a mid-block pedestrian crossing along Route 1 between Elliham Avenue/Bensely Commons Boulevard and Alcott Road per the guidelines set forth by VDOT IIM TE-384.1 Pedestrian Crossing Accommodations at Unsignalized Locations. The study was approved by VDOT on November 8, 2024. </t>
  </si>
  <si>
    <t>The project includes three elements, each with independent utility.  Project elements can be phased in this priority order:
1) Construct boarding/alighting and amenities pad;
2) Construct sidewalk from bus stop, west, to Chesterfield Towne Centre main entrance and east to sidewalk ramp access parking lot;
3) Construct sidewalk east from sidewalk ramp access to parking lot to Mall Drive.
Please refer to project sketch.</t>
  </si>
  <si>
    <t xml:space="preserve">At the 301 E Belt Boulevard headquarters location, Greater Richmond Transit Company (GRTC) needs security cameras are essential for enhancing safety measures. They serve as a deterrent to crime and enable real-time monitoring through advanced technologies. However, the cameras installed throughout the facility and at BRT stations are outdated and have warranties that have expired, exceeding their usable life. To ensure they remain in good working condition, it is necessary to replace the cameras and their supporting hardware. This will allow us to maintain real-time access across the transit service agency, ensuring high levels of service and safety. _x000D_
Safety and security are foundational to the mission of GRTC. As a provider of clean, safe, and reliable public transportation services across Central Virginia, GRTC recognizes the critical role of security infrastructure in ensuring the safety of passengers, employees, and assets. This proposal seeks $120,000 in state funding to replace outdated security cameras at GRTC facilities and Bus Rapid Transit (BRT) stations. By modernizing our surveillance technology, we will enhance real-time monitoring capabilities, deter crime, and maintain the high standards of safety our community expects._x000D_
</t>
  </si>
  <si>
    <t xml:space="preserve">\This project application includes Architectural and Engineering Services for the preliminary design 0-30%PE level, 30%-100% design development w/construction documents, bidding support, and construction management services of the West End Transfer Station Park-and-Ride facility. The proposed park-and-ride/layover facility would be located at 3400-3408 Old Parham Rd (portion of Henrico County GPIN #762-754-0514), adjacent to the intersection of West Broad St and North Parham Rd, approximately 150 feet southwest of Broad St. The facility would comprise approximately 1.17 acres in area and would include a surface parking lot, a BRT station stop platform, loading bays for local bus routes, passenger amenities such as shelters and benches, a small building containing bus operator lounge w/restrooms and public restrooms, site drainage, and utilities. The property is mapped with a commercial zoning district and is currently developed as a small shopping center containing several tenants._x000D_
The Proposed Project is intended to support the extension of the Pulse (BRT) along Broad St to meet the current and anticipated ridership demand west of the existing western terminal station stop at Willow Lawn Rd. </t>
  </si>
  <si>
    <t>This project is the next step following NEPA &amp; PE 30% design phase which is scheduled to be completed by June2025. This next phase includes design development of the project from PE 30% design to 100% complete construction documents including development of the bid set of plans, provides for AE support services during bidding, and supporting AE construction management and design services during the construction phase of the project. Right of Way (ROW) acquisition at locations of the Pulse Stations may also be required to site the Station platforms or for utility relocation._x000D_
In the overall project, GRTC proposes a four-mile extension of the existing Pulse BRT line along West BroadStreet in Henrico County, Virginia, from the existing western terminal station stop at Willow Lawn Road to a proposed new station stop at North Parham Road. The Proposed Project would include BRT-restricted lanes, five new curbside station stops and one new westbound platform at the existing Willow Lawn Road station stop with level bo</t>
  </si>
  <si>
    <t>This project is the next step following N/S Phase One NEPA/Station Locations/Routing Alternatives analysis (scheduled to be completed February 2026).
The need for a complementary north-south route to the Broad Street route?s east-west orientation was detailed in the Greater Washington Partnership?s Connecting the Richmond Region: From East-West to North-South. Crossing the James River and taking BRT service to Richmond?s Southside communities was one of the primary goals of this study.  The GRTC North-South BRT Study was designed to be the first phase in this expansion. By identifying potential alignments, screening those alignments against detailed multimodal, demographic, and redevelopment data, while also comparing those results to the feedback received from stakeholders and the public. Given the large study area and the considerable number of potential routes through Downtown Richmond and south of the river, that process of arrowing down options is a significant element. The result is a locally preferred alternative (LPA).  A north/south addition to the existing Pulse service would also provide a boost to equity in the region by connecting neighborhoods to more destinations across not only the city of Richmond but Chesterfield and Henrico counties as well.
This phase of the project is mission critical for developing AE design plans, elevations, specifications from conceptual to 30% Preliminary Engineering levels. The project does not move forward into 30%-100% design.</t>
  </si>
  <si>
    <t xml:space="preserve">The Greater Richmond Transit Company (GRTC) operates its bus fleet using the TSI video surveillance systems, which enhances efficiency and reliability in transit services. Phase 1 retrofit project moved the portion of the fleet for standardization to the TSI video system. Phase 2 allows the remainder of the revenue and paratransit fleet to be converted to the same video system. This makes the operation and monitoring streamlined and efficient for the safety team, providing real-time access across the transit fleet and sustaining a high level of service and safety._x000D_
The Greater Richmond Transit Company (GRTC) seeks funding of $730,000 to implement Phase 2 of the TSI Video Surveillance Systems retrofit project. This phase will standardize the video camera systems across the entire fleet, including revenue and paratransit vehicles. By adopting a unified system, GRTC will enhance safety, improve operational efficiency, and ensure a consistent level of service. This proposal outlines the Statement of Work (SOW), budget justification, and anticipated outcomes of the project._x000D_
</t>
  </si>
  <si>
    <t xml:space="preserve">Upgrade Parking Lot
Jaunt's undersized parking lot has an irregular perimeter that is currently unable to safely meet the needs of revenue and service vehicles as well as employees' personal vehicles. A 2022 Parking Assessment Study formally identified the need to improve vehicular movement and the layout of parking spaces on site. In addition, there are several safety features that need to be improved/upgraded including gates, fencing, site lighting, and cameras.
The goal of this project is to improve the safety and security of Jaunt's parking lots by improving lighting and surveillance functions, limiting access to authorized personnel, adding a bus wash, and bringing ADA parking into compliance.
</t>
  </si>
  <si>
    <t xml:space="preserve">Through this on-going program, the Transit Bureau constructs new bus shelters and replaces or rehabilitates aging shelters. The program includes planning, designing, and constructing existing and new bus stops as well as additional stop improvements needed as the County modifies bus routes. New shelters include benches, litter and recycling receptacles, lean bars, and customer information at bus stops in the County where ridership (boardings) meet County threshold requirements of forty boardings a day per the County's Bus Stop Guidelines and Standard's Manual. These new bus shelter placements often require infrastructure upgrades. Placement of shelters, passenger amenities and other improvements are determined by survey data in the transit bus stop database, in alignment with bus service strategies in the Transit Strategic Plan, citizen input, and through coordination with other County Transportation Capital Improvement projects. _x000D_
_x000D_
Bus shelters are replaced where needed, and include making repairs site improvements, and providing passenger amenities as described above at various stops in the County. In addition, the Bus Stop program includes projects to repair or replace damaged shelters, damaged or broken glass panels, shelter benches and anchor base plates, and to address pedestrian safety hazards requiring immediate attention. State of good repair activities also includes investment in technologies and materials to mitigate instances of vandalism. </t>
  </si>
  <si>
    <t xml:space="preserve">The Bus Stop Accessibility Improvement program is an on-going program to address County bus stops in need of improvements to be compliant with the Americans with Disabilities Act (ADA) and Public Right -of Way Accessibility Guidelines (PROWAG). Bus stop improvements provided under this program include ADA-compliant bus boarding areas, pedestrian and accessible facilities that connect passengers to bus stops (sidewalks, crosswalks, ramps), and waiting areas for wheelchair users inside bus shelters._x000D_
_x000D_
The County currently maintains over 902 bus stops shared between regional service providers, Metrobus, and the County ART routes. To date, 344 ADA improvements have been made under this program. As part of providing responsible public transportation service to the community this program will bring the remaining 496 bus stops into compliance with ADA standards.  _x000D_
_x000D_
The County currently maintains over 902 bus stops shared between regional service providers, Metrobus, and the County ART routes. To date, 404 ADA compliant bus stops, and 344 ADA improvements have been made under this program. As part of providing responsible public transportation service to the community this program will bring the remaining bus stops into compliance with the ADA Accessibility Guidelines (ADAAG) and enhance the County's investment in transit infrastructure._x000D_
_x000D_
The attached program work plan identifies stop locations, improvement type and cost for each fiscal year. _x000D_
_x000D_
</t>
  </si>
  <si>
    <t xml:space="preserve">The Transit Intelligent Transportation System (ITS) and Security Program funds the use of technology to improve transit operations and rider information systems. The program also identifies and mitigates agency security and safety issues. Arlington's on-going initiatives focus on providing accurate and timely information to both operations staff and transit customers. The program includes funding to manage the technology and to maintain an inventory of all transit technology assets as required. Arlington maintains technology in operations, safety, transit planning, maintenance, and customer service. The Transit ITS Master Plan has identified the objectives for the next fiscal year to: (1). Improve passenger experience using trip planning applications. The application will assist transit riders with planning their commute by providing route information such as bus arrival times and detour notifications including scheduled and unscheduled route changes. (2). Upgrade the security camera system for the fleet and introduce live-look-in capabilities. This upgrade will allow staff to review bus footage in real time. Real time camera access will allow management to provide an immediate response to specific events while the bus is in service. The new technology will lead to increased safety for the drivers, passengers, pedestrians, and the fleet. (3). Replace fifteen end-of-life real-time bus stop signs replace the existing signs with updated technology. </t>
  </si>
  <si>
    <t xml:space="preserve">The Washington Area Metropolitan Transit Authority (WMATA) has informed its regional SmarTrip partners in the National Capital Region (NCR) of the system upgrade to the new generation fare collection system. To remain compatible with the regional system, the transit providers will be required to upgrade their farebox systems by December 2026. WMATA completed the installation of the Fast-Fare farebox throughout its system in 2024 and will no longer support the current technology after the December deadline. The upgrade is required so the fare collection technology used by the regional transit agencies will be compatible with the Fast-Fare fareboxes. The Fast-Fare farebox will also enable rear-door boarding and open payment, both of which are critical to achieving operational efficiency and on-time performance. _x000D_
_x000D_
Upgrading ART bus fareboxes is essential for maintaining the regional SmarTrip fare collection system, which supports inter-agency transfers, centralized ridership reporting, and the administration of employer provided Smart Benefits. In addition to the fareboxes on all buses in the fleet, the backend fare collection technology at the ART maintenance facilities must also be upgraded. This includes replacement of spare fare collection devices, as well as training equipment. _x000D_
_x000D_
_x000D_
_x000D_
</t>
  </si>
  <si>
    <t>Fairfax County participates in the Regional SmarTrip program for public transit_x000D_
services. The program is changing as new revenue collection technology_x000D_
advances and current technology and legacy equipment is becoming obsolete._x000D_
Fairfax County is participating in a regional upgrade effort coordinated by_x000D_
NVTC and working with WMATA, which will be phased in over several years. FCDOT estimates spending a total of $2.2 million to complete the replacement of the current farebox system in FY 2026. Justification: This project is essential_x000D_
to ensure continuity of the fare collection systems to continue travel_x000D_
throughout the region's public transit system.</t>
  </si>
  <si>
    <t xml:space="preserve">Farmville seeks to improve three (3) local bus stops by installing shelters and bringing them into ADA compliance. </t>
  </si>
  <si>
    <t xml:space="preserve">Pedestrian customers accessing the Military Highway Park-and-Ride or the Military Highway light rail station from the Military Highway Access Road have created a path through a densely wooded steep slope. This project will construct an ADA ramp and stairway to improve the pedestrian access to the facilities, providing customers a safer and more direct route from the access road.  The project scope will include design, advertise/bid/award services as well as construction and design services during construction.  	</t>
  </si>
  <si>
    <t xml:space="preserve">This project will conduct final design and construction of an expanded bus transfer area at Tidewater Community College in Virginia Beach. The project replaces an existing 2 - bus bay transfer area and expands the transfer station with construction of up to 10 bus bays total. This project will support the regional expansion of the bus fleet and improve operating efficiency.  Although the initial approach in constructing a new transfer at TCC was to build a temporary facility to address immediate needs while design of a permanent facility was completed, site conditions and discussion with the university determined the approach of building a permanent facility immediately more practical. This eliminates the need to build a temporary facility and will save money. Elimination of the temporary facility further increases the urgency of construction for a permanent solution.  This new facility will improve ADA access for the customers while the university is addressing campus wide ADA issues under an order from the Department of Justice.	</t>
  </si>
  <si>
    <t>This project provides strategic funding for the enhancement of the risk management and protective equipment provided to HRT's proprietary transit security forces.  This project includes department-issued equipment, support infrastructure, licenses, warranties, training vouchers, and other programmatic requirements.</t>
  </si>
  <si>
    <t>This project initiates the design, procurement, deployment, testing and active use of building emergency alert tools such as alert beacons, sirens, and strobes. This project is designed to more appropriately posture Hampton Roads Transit from the security challenges of today. As a soft-target with critical infrastructure, HRT?s ability to protect its employees and assets is critical to continued success.</t>
  </si>
  <si>
    <t xml:space="preserve">This project is to cover the cost to repair glass in existing bus shelter for damage and visibility concerns. Also, included is replacement for bus stop signs and posts._x000D_
                                         No Units     Item Cost    Total Cost_x000D_
Glass replacement              68             $187.66      $12,760.88_x000D_
Galvanized posts                10               152.35       1,523.50_x000D_
Williamsburg Green posts   10               162.34       1,623.40_x000D_
Wata bus signs                    50                 28.40       1,420.00_x000D_
Total Cost                                                                $17,327.78  </t>
  </si>
  <si>
    <t xml:space="preserve">The Greater Richmond Transit Company (GRTC) is dedicated to delivering clean, safe, and reliable transportation services to the Greater Richmond region. To maintain our high operational standards, it is essential that our maintenance facilities are equipped with modern, reliable tools and equipment. Currently, several critical shop equipment items have reached or exceeded their expected lifespan, resulting in decreased efficiency, higher maintenance costs, and increased downtime._x000D_
This project proposes the replacement of outdated shop equipment with state-of-the-art tools designed to improve operational efficiency, reduce repair times, and support the maintenance of GRTC?s fleet. By investing in upgraded equipment, GRTC will ensure that its maintenance teams can continue to provide prompt and reliable service, minimizing disruptions to transit operations._x000D_
</t>
  </si>
  <si>
    <t>Based on the Facility Condition Evaluation for Transit Asset Management Planning Detailed Assessment Report dated October 3, 2024, STAR needs improvements and upgrades to exterior painting, downspouts, and electrical lighting and wiring at the STAR Facility. These items scored marginal.</t>
  </si>
  <si>
    <t>Office desks (4) - 2 dispatch, 1 operations, 1 manager</t>
  </si>
  <si>
    <t xml:space="preserve">Fredericksburg Regional Transit (FXBGO!) will replace aging and damaged desks, furniture, and retrofit LED lighting in all exterior light fixtures at FXBGO!'s Central building. The desks are over 10 years old and show signs of wear. This project aims to maintain the building's assets in a state-of-good-repair, improving sustainability through modern lighting solutions, and reduce ongoing maintenance costs.
Milestones:
RFP Date/PO Issue: 10/1/2025
Contract Award Date: 10/15/2025
NTP Date: 10/15/2025
Contract Complete: 3/31/2027
Project Complete: 6/30/2027
</t>
  </si>
  <si>
    <t>Engineering services will be required to examine the Operations Building conference room exit doors since they do not lock and/or not able to be secured properly. There are concerns of the existing structural conditions that have an impact on the securement of that component of the facility. See Scope of Work (SOW) for pictures of existing exit doors/walls.</t>
  </si>
  <si>
    <t xml:space="preserve">Harrisonburg Department of Public Transportation (HDPT) is in need of employee parking lot expansion for the growing needs of the department. With the addition of employees approved in the transit budget there is nowhere for the new employees to park The City of Harrisonburg engineering division completed the study and concept design for the layout. The summary also includes itemized price sheet for two concepts. This information is attached to this grant. The cost of the proposed parking lot will be split 53% transit 47% school transportation as we run both services. The total cost of the project is $650,000, with $344,500 in transit expense. </t>
  </si>
  <si>
    <t xml:space="preserve">GRTC has completed a Facilities Master Plan, in which consultants have assessed GRTC administrative and maintenance facilities at 301 E. Belt Blvd to identify short term facilities improvements that can be made to address functionality of the building due to wear and tear, and expansion needs. GRTC moved into the facility in 2010, and has experienced wear to office furniture, floors, and bathrooms. In addition, GRTC has outgrown the current space in regards to staff and storage. As GRTC has continued to expand in operations and service, expansion needs are required for the facility. GRTC has identified opportunities for minor reconfiguration/improvements within the facility to allow for more storage and more space for staff.  </t>
  </si>
  <si>
    <t xml:space="preserve">Greater Richmond Transit Company currently stores much of its facility equipment, such as snowplow attachments, boom lift, and street sweeper, out of doors under a portable metal canopy. With the equipment exposed to the elements, and without dedicated access to electricity to charge batteries on site, equipment lifespans are shorter, and GRTC staff work is less efficient as they make extra trips to locate, charge, and prepare equipment._x000D_
_x000D_
To better protect facilities equipment, and to consolidate it all in one location with heat and electrical service, GRTC proposes to build an insulated, 30?x40? steel building with roll-up doors for facility vehicle access and a walk door for entry on foot._x000D_
A 1,200 square foot prefabricated metal building on a concrete slab. The building will have a 200-amp electrical service, and will be equipped with unit heaters so that GRTC also can safely store power washing equipment in the space year-round._x000D_
_x000D_
The building will house the aforementioned facilities equipment, as well as gas- and battery-powered tools such as blowers, chainsaws, and trimmers in one protected location._x000D_
</t>
  </si>
  <si>
    <t xml:space="preserve">To sustain our commitment to providing clean, safe, and reliable transportation services, the Greater Richmond Transit Company (GRTC) seeks funding for the renewal and maintenance of essential administrative software systems in the amount of $742,671. 
This project will ensure uninterrupted access to critical tools that support daily operations, enhance system security, and improve administrative efficiency. The various licensing will ensure that we address our day-to-day operations throughout the organization, in an effort to bring first-class ridership opportunities to the constituents served throughout our region. These systems are integral to our mission of improving mobility and access throughout Central Virginia.
Adobe Software License Renewal	 $15,400.00 
Artic Wolf Service Maintenance	 $92,500.00 
Barracuda Cloud to Cloud Backup	 $13,500.00 
BeaconBid Procurement Software	 $5,000.00 
Brivo Access Control Maintenance/Security 101	 $9,500.00 
Esri License Renewal	 $5,359.00 
Greenshades Renewal	 $21,200.00 
Here Premium Data	 $5,232.00 
MaintainX Facilities Software License	 $10,000.00 
Microsoft Dynamics - Great Plains Maintenance	 $21,200.00 
MS Office 365 Licensing	 $117,580.00 
Nakivo Server Backup Software	 $17,782.00 
Oracle Fusion Enterprise Licensing	 $347,940.00 
Remote Management - Splashtop Software	 $2,000.00 
SmartSheets Software	 $5,040.00 
TCP Software Contract License Renewal	 $8,013.00 
VMWare Server License	 $45,425.00 </t>
  </si>
  <si>
    <t xml:space="preserve">The Greater Richmond Transit Company (GRTC) is requesting $200,000 in state funding to modernize and upgrade its computer hardware infrastructure to enhance operational efficiency, ensure data security, and support sustainable growth. This project aligns with GRTC?s mission to provide clean, safe, and reliable transportation while leveraging technology to improve service delivery across Richmond. The initiative will replace outdated laptops, desktops, and monitors, and procure essential accessories such as keyboards, mice, and headsets. These upgrades are critical to equipping staff with the tools needed to support transit operations, improve rider experience, and comply with evolving technology standards.
Laptop(s)	 $144,000.00 
Monitor(s)	 $15,000.00 
Accessories	 $20,000.00 
Inventory Management System	 $5,000.00 
Training and Support Materials	 $10,000.00 </t>
  </si>
  <si>
    <t xml:space="preserve">This proposal requests $70,000 to modernize and enhance our HR self-service system, improving employee access to critical HR resources, streamlining communication, and increasing operational efficiency. The project includes workspace upgrades, new technology implementation, and accessibility improvements to ensure employees can efficiently manage HR-related tasks independently._x000D_
The HR self-service upgrade will incorporate several key components to modernize and improve the accessibility of HR services. The project will introduce three self-service kiosks, allowing employees to independently access HR resources, update personal information, and retrieve essential forms without requiring staff assistance. Additionally, TV monitors and an Electronic Communication Board (ECB) will be installed to display real-time HR updates, benefits enrollment periods, and policy changes, ensuring employees remain informed without needing to visit the HR office in person._x000D_
</t>
  </si>
  <si>
    <t>At the 301 E Belt Boulevard headquarters location, Greater Richmond Transit Company (GRTC) needs efficient online disaster recovery, which is essential for enhancing safety measures for our data and online presence. GRTC seeks to implement backup and disaster recovery for the organization, which enhances efficiency and reliability for user and operation support services. Microsoft Backup &amp; Disaster Recovery is an end-to-end solution that automatically restores services in the event of accidental deletion, malicious attack, or other disaster. It is secure, scalable, and cost-effective and can be integrated with on-premises data protection solutions1. Additionally, it helps organizations prove compliance with data protection standards and can save valuable IT resources. Azure Site Recovery offers ease of deployment, cost effectiveness, and dependability. Allows deployment replication, failover, and recovery processes through Site Recovery to keep applications running during planned and unplanned outages.</t>
  </si>
  <si>
    <t xml:space="preserve">Renewal of Office 365_x000D_
The Office 365 suite includes essential applications like Word, Excel, PowerPoint, and Outlook, which are integral to our daily operations. These tools help streamline workflows and improve efficiency. Office 365 provides advanced security features, including data encryption, multi-factor authentication, and compliance solutions, ensuring that our data remains secure, and we adhere to industry regulations._x000D_
</t>
  </si>
  <si>
    <t xml:space="preserve">This project will replace signs at approximately ten HRT facilities. This project will provide consistency with HRT?s branding and improve the customer experience. Providing consistency with HRT?s branding will improve HRT?s image, recognition, and relationship with its customers and bring the signs to a state of good repair.	</t>
  </si>
  <si>
    <t xml:space="preserve">This project would replace the existing furniture in the operators lounge at both Hampton and Norfolk HRT facilities. The existing furniture has met its useful life with 24/7 use in both operators lounges. Over 400 operators use the operator lounges daily. The existing furniture has met its useful life and is not currently in a state of good repair.  Existing furniture has holes, rips, and tears. Chairs have broken arms and legs from heavy use. This project will improve working conditions and employee retention for HRT operators at the Hampton and Norfolk facilities. New furniture will improve safety and reduce the possibility of worker injury due to malfunctioning/broken furniture.		</t>
  </si>
  <si>
    <t>This project supports the continuous implementation of enhancements to HRT's existing Software System, Microsoft Dynamics (MD) 365. Phased projects to continue to automate and utilize additional functionality to support HRT in continuous growth and usage of software to its full capability after the initial implementation.</t>
  </si>
  <si>
    <t>This request is for funding to replace RADAR headquarters' interior office lights with LEDs. This would cut down on utility costs, repair costs, and replacement costs of existing fluorescent bulbs. Replacement fluorescent bulbs are increasingly difficult to find.</t>
  </si>
  <si>
    <t>RADAR's hallway carpet is past it's useful life and needs to be replaced.</t>
  </si>
  <si>
    <t>RADAR's latest audio/video system for its training and board rooms was installed over ten years ago. The equipment is now out of date. This request is for funding to replace the audio/visual equipment within RADAR's headquarters.</t>
  </si>
  <si>
    <t>Based on the Facility Condition Evaluation for Transit Asset Management Planning Detailed Assessment Report dated October 3, 2024, VRT needs improvements and upgrades to plumbing fixtures, electrical lighting and wiring, and timber fence posts at the Culpeper Facility. All of these items scored marginal or poor.</t>
  </si>
  <si>
    <t>Purchase of storage facility 40' x 40' at Culpeper Facility. There is not enough storage in the main facility, and this would allow for some items that are currently being kept outside to be protected from the elements.</t>
  </si>
  <si>
    <t xml:space="preserve">This project requests funding for WATA to purchase furniture for the operations and maintenance facility. Cost estimates are based on 7,764SF of space at $25 per SF. WATA anticipates pursuing a state contract for costing. </t>
  </si>
  <si>
    <t>City of Bristol Virginia</t>
  </si>
  <si>
    <t>Danville Transit System</t>
  </si>
  <si>
    <t>JAUNT, Inc.</t>
  </si>
  <si>
    <t>Lake Country Area Agency on Aging</t>
  </si>
  <si>
    <t>Mountain Empire Older Citizens, Inc.</t>
  </si>
  <si>
    <t>Pulaski Area Transit</t>
  </si>
  <si>
    <t>RADAR UHSTS</t>
  </si>
  <si>
    <t>AASC / Four County Transit</t>
  </si>
  <si>
    <t>Bay Aging</t>
  </si>
  <si>
    <t>Fredericksburg Regional Transit</t>
  </si>
  <si>
    <t>Greater Richmond Transit Company</t>
  </si>
  <si>
    <t>Virginia Regional Transit</t>
  </si>
  <si>
    <t>District Three Governmental Cooperative</t>
  </si>
  <si>
    <t>STAR Transit</t>
  </si>
  <si>
    <t>Town of Altavista</t>
  </si>
  <si>
    <t>Town of Blacksburg</t>
  </si>
  <si>
    <t>Town Of Blackstone/ Blackstone Area Bus System</t>
  </si>
  <si>
    <t>County of Loudoun</t>
  </si>
  <si>
    <t>Farmville Area Bus</t>
  </si>
  <si>
    <t>Greensville County</t>
  </si>
  <si>
    <t>NVTC - City of Fairfax</t>
  </si>
  <si>
    <t>Charlottesville Area Transit</t>
  </si>
  <si>
    <t>Town of Bluefield-Graham Transit</t>
  </si>
  <si>
    <t>City of Suffolk - Suffolk Transit</t>
  </si>
  <si>
    <t>City of Harrisonburg Dept. of Public Transportation</t>
  </si>
  <si>
    <t>PRTC</t>
  </si>
  <si>
    <t>DRPT</t>
  </si>
  <si>
    <t>City of Petersburg</t>
  </si>
  <si>
    <t>Central Shenandoah Planning District Commission</t>
  </si>
  <si>
    <t>City of Radford</t>
  </si>
  <si>
    <t>Greater Lynchburg Transit Company</t>
  </si>
  <si>
    <t>Mountain Empire Elder Citizens Inc</t>
  </si>
  <si>
    <t>Bay Aging, Inc</t>
  </si>
  <si>
    <t>JAUNT Inc</t>
  </si>
  <si>
    <t>Unified Human Services Transp Sys Inc.</t>
  </si>
  <si>
    <t>Appalachian Agency for Senior Citizens</t>
  </si>
  <si>
    <t>Town of Blackstone</t>
  </si>
  <si>
    <t>District III Governmental Cooperative</t>
  </si>
  <si>
    <t>City of Bristol</t>
  </si>
  <si>
    <t>City of Fredericksburg</t>
  </si>
  <si>
    <t>Transportation District Commission of Hampton Road</t>
  </si>
  <si>
    <t>City of Danville</t>
  </si>
  <si>
    <t>City of Charlottesville</t>
  </si>
  <si>
    <t>Greater Roanoke Transit Company</t>
  </si>
  <si>
    <t>Potomac Rappahannock Transportation Commission</t>
  </si>
  <si>
    <t>City of Harrisonburg</t>
  </si>
  <si>
    <t>New River Valley Senior Services, Inc.</t>
  </si>
  <si>
    <t>Accomack Northampton TDC  - Star Transit</t>
  </si>
  <si>
    <t>Central Shenandoah PDC</t>
  </si>
  <si>
    <t>Bay Aging, Inc.</t>
  </si>
  <si>
    <t>Transportation District Commission of Hampton Roads</t>
  </si>
  <si>
    <t>Town of Chincoteague Inc</t>
  </si>
  <si>
    <t>Town of Farmville</t>
  </si>
  <si>
    <t>Town of Bluefield</t>
  </si>
  <si>
    <t>Mountain Empire Older Citizens Inc</t>
  </si>
  <si>
    <t>Chesterfield County, VA</t>
  </si>
  <si>
    <t>SGR</t>
  </si>
  <si>
    <t>MIN</t>
  </si>
  <si>
    <t>MAJ</t>
  </si>
  <si>
    <t>SGR - Vehicle</t>
  </si>
  <si>
    <t>SGR - Other</t>
  </si>
  <si>
    <t>Row Labels</t>
  </si>
  <si>
    <t>Grand Total</t>
  </si>
  <si>
    <t>Column Labels</t>
  </si>
  <si>
    <t>Count of New Project Category</t>
  </si>
  <si>
    <t>Total</t>
  </si>
  <si>
    <t>MAJ - SGR</t>
  </si>
  <si>
    <t>MIN - Expansion</t>
  </si>
  <si>
    <t>MIN - SGR</t>
  </si>
  <si>
    <t>MIN - Non-SGR</t>
  </si>
  <si>
    <t>Current MERIT Categories</t>
  </si>
  <si>
    <t>Proposed MERIT Categories</t>
  </si>
  <si>
    <t>MAJ - Expansion</t>
  </si>
  <si>
    <t>SGR - w/ Asset Condition</t>
  </si>
  <si>
    <t>SGR - w/o Asset Condition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</si>
</sst>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ptos Narrow"/>
      <family val="2"/>
      <scheme val="minor"/>
    </font>
    <font>
      <b/>
      <sz val="11"/>
      <color theme="1"/>
      <name val="Aptos Narrow"/>
      <family val="2"/>
      <scheme val="minor"/>
    </font>
    <font>
      <sz val="11"/>
      <name val="Aptos Narrow"/>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4" tint="0.79998168889431442"/>
        <bgColor theme="4" tint="0.79998168889431442"/>
      </patternFill>
    </fill>
  </fills>
  <borders count="3">
    <border>
      <left/>
      <right/>
      <top/>
      <bottom/>
      <diagonal/>
    </border>
    <border>
      <left/>
      <right/>
      <top/>
      <bottom style="thin">
        <color theme="4" tint="0.39997558519241921"/>
      </bottom>
      <diagonal/>
    </border>
    <border>
      <left/>
      <right/>
      <top style="thin">
        <color theme="4" tint="0.39997558519241921"/>
      </top>
      <bottom/>
      <diagonal/>
    </border>
  </borders>
  <cellStyleXfs count="1">
    <xf numFmtId="0" fontId="0" fillId="0" borderId="0"/>
  </cellStyleXfs>
  <cellXfs count="13">
    <xf numFmtId="0" fontId="0" fillId="0" borderId="0" xfId="0"/>
    <xf numFmtId="0" fontId="2" fillId="0" borderId="0" xfId="0" applyFont="1" applyAlignment="1">
      <alignment horizontal="left" vertical="top"/>
    </xf>
    <xf numFmtId="0" fontId="2" fillId="0" borderId="0" xfId="0" applyFont="1"/>
    <xf numFmtId="14" fontId="2" fillId="0" borderId="0" xfId="0" applyNumberFormat="1" applyFont="1" applyAlignment="1">
      <alignment horizontal="left"/>
    </xf>
    <xf numFmtId="0" fontId="1" fillId="2" borderId="0" xfId="0" applyFont="1" applyFill="1"/>
    <xf numFmtId="0" fontId="0" fillId="0" borderId="0" xfId="0" pivotButton="1"/>
    <xf numFmtId="0" fontId="0" fillId="0" borderId="0" xfId="0" applyAlignment="1">
      <alignment horizontal="left"/>
    </xf>
    <xf numFmtId="0" fontId="1" fillId="3" borderId="1" xfId="0" applyFont="1" applyFill="1" applyBorder="1"/>
    <xf numFmtId="0" fontId="1" fillId="3" borderId="2" xfId="0" applyFont="1" applyFill="1" applyBorder="1" applyAlignment="1">
      <alignment horizontal="left"/>
    </xf>
    <xf numFmtId="0" fontId="1" fillId="3" borderId="2" xfId="0" applyFont="1" applyFill="1" applyBorder="1"/>
    <xf numFmtId="0" fontId="1" fillId="3" borderId="0" xfId="0" applyFont="1" applyFill="1"/>
    <xf numFmtId="0" fontId="0" fillId="0" borderId="0" xfId="0" applyNumberFormat="1"/>
    <xf numFmtId="0" fontId="1" fillId="3" borderId="1" xfId="0"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ciarrino, Sarah" refreshedDate="45896.805139930555" createdVersion="8" refreshedVersion="8" minRefreshableVersion="3" recordCount="1399" xr:uid="{A276D68A-4B64-4511-8411-DA839644EB55}">
  <cacheSource type="worksheet">
    <worksheetSource ref="A1:E1400" sheet="FY24-FY26 Project List"/>
  </cacheSource>
  <cacheFields count="5">
    <cacheField name="Project" numFmtId="0">
      <sharedItems containsBlank="1" longText="1"/>
    </cacheField>
    <cacheField name="Agency" numFmtId="0">
      <sharedItems/>
    </cacheField>
    <cacheField name="Year" numFmtId="0">
      <sharedItems containsSemiMixedTypes="0" containsString="0" containsNumber="1" containsInteger="1" minValue="2020" maxValue="2026" count="7">
        <n v="2024"/>
        <n v="2025"/>
        <n v="2026"/>
        <n v="2020" u="1"/>
        <n v="2021" u="1"/>
        <n v="2022" u="1"/>
        <n v="2023" u="1"/>
      </sharedItems>
    </cacheField>
    <cacheField name="Original Project Category" numFmtId="0">
      <sharedItems/>
    </cacheField>
    <cacheField name="New Project Category" numFmtId="0">
      <sharedItems count="7">
        <s v="MAJ - SGR"/>
        <s v="MAJ"/>
        <s v="SGR - Vehicle"/>
        <s v="SGR - Other"/>
        <s v="MIN - Non-SGR"/>
        <s v="MIN - Expansion"/>
        <s v="MIN - SGR"/>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99">
  <r>
    <s v="Winchester Transit Maintenance Facility Reconstruction"/>
    <s v="City of Winchester"/>
    <x v="0"/>
    <s v="MAJ"/>
    <x v="0"/>
  </r>
  <r>
    <s v="New Southside Electric Bus Operating Division"/>
    <s v="Hampton Roads Transit"/>
    <x v="0"/>
    <s v="MAJ"/>
    <x v="1"/>
  </r>
  <r>
    <s v="Manassas Park Station Parking Expansion"/>
    <s v="NVTC-VRE"/>
    <x v="0"/>
    <s v="MAJ"/>
    <x v="1"/>
  </r>
  <r>
    <s v="WATA Pocahontas Trail, O&amp;M Facility"/>
    <s v="Williamsburg Area Transit Authority"/>
    <x v="1"/>
    <s v="MAJ"/>
    <x v="0"/>
  </r>
  <r>
    <s v="Arlington County Transit (ART) Operations and Maintenance Facility "/>
    <s v="NVTC - Arlington County "/>
    <x v="1"/>
    <s v="MAJ"/>
    <x v="1"/>
  </r>
  <r>
    <s v="DASH Facility Deck Rehabilitation "/>
    <s v="Alexandria Transit Company- DASH"/>
    <x v="2"/>
    <s v="MAJ"/>
    <x v="0"/>
  </r>
  <r>
    <s v="WATA Old Moortown Rd, Transfer Facility "/>
    <s v="Williamsburg Area Transit Authority "/>
    <x v="1"/>
    <s v="MAJ"/>
    <x v="1"/>
  </r>
  <r>
    <s v="Fairfax County Richmond Highway Rapid Bus Transit"/>
    <s v="NVTC - Fairfax County"/>
    <x v="2"/>
    <s v="MAJ"/>
    <x v="1"/>
  </r>
  <r>
    <s v="Suffolk Transit Administration, Operations, and Maintenance Facility (AOMF)"/>
    <s v="City of Suffolk"/>
    <x v="2"/>
    <s v="MAJ"/>
    <x v="0"/>
  </r>
  <r>
    <s v="HRT Replacement of Evelyn Butts Transfer Station"/>
    <s v="Hampton Roads Transit"/>
    <x v="2"/>
    <s v="MAJ"/>
    <x v="1"/>
  </r>
  <r>
    <s v="Replacement of existing bus in fleet that has exceeded its useful life of 4 years or 100,000 miles. _x000a__x000a_19-passenger BOC with one camera system and bus wrap._x000a__x000a_Note: Will request $110,973 from FY18 apportionment of federal 5307 funds. Purchase will be made in FY24."/>
    <s v="City of Bristol Virginia"/>
    <x v="0"/>
    <s v="SGR"/>
    <x v="2"/>
  </r>
  <r>
    <s v="This project request concerns replacing light duty buses that are eligible for replacement.  All of the vehicles identified above were built using an E-450 light duty chassis and due to driver shortage issues with being able to recruit CDL drivers, seating adjustments were completed for Buses 729, 749 and 750 so they can only accommodate 14 passengers.  As of January 2023, and as noted in TransAM Bus 726 maintained 154,345 accumulated miles, Bus 729 maintained 121,913 accumulated miles, Bus 736 maintained 151,944 accumulated miles, Bus 755 maintained 153,386 accumulated miles, Bus 749 maintained 109,146 accumulated miles, and Bus 750 maintained 111,176 accumulated miles."/>
    <s v="Danville Transit System"/>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Replace 2 mini-vans w/ramps due to vehicles past their useful life"/>
    <s v="Lake Country Area Agency on Aging"/>
    <x v="0"/>
    <s v="SGR"/>
    <x v="2"/>
  </r>
  <r>
    <s v="Replace 2 mini-vans w/ramps due to vehicles past their useful life"/>
    <s v="Lake Country Area Agency on Aging"/>
    <x v="0"/>
    <s v="SGR"/>
    <x v="2"/>
  </r>
  <r>
    <s v="Replacement of vehicles to maintain a state of good repair."/>
    <s v="Mountain Empire Older Citizens, Inc."/>
    <x v="0"/>
    <s v="SGR"/>
    <x v="2"/>
  </r>
  <r>
    <s v="Replacement of vehicles to maintain a state of good repair."/>
    <s v="Mountain Empire Older Citizens, Inc."/>
    <x v="0"/>
    <s v="SGR"/>
    <x v="2"/>
  </r>
  <r>
    <s v="A-25, 2015 Starcraft all star, VIN Number: 1FDFE4FS1FDA14482, in service 6/19/2015, with approximately 166,509 miles, FTA Section 5311 through DRPT and local match from local localities. _x000a__x000a_A-30, 2017 Ford Starcraft All Star VIN number:  1FDFE4FS2HDC10336, in service 12/22/2016, with approximately 120,940 miles, FTA Section 5311 through DRPT and local match from local localities. _x000a__x000a_A-26, 2017 Starcraft All Star, VIN number:  1FDFE4FS0HDC10335, in service 12/22/2016, with approximately 108,564 miles, FTA Section 5311 through DRPT and local match from local localities."/>
    <s v="Pulaski Area Transit"/>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Purchase three (3) replacement BOCs to replace three (3) BOCs that have met their useful life.  These three BOCs were originally included in Project 42022-01 for replacement but had to be removed to reduce overall cost of the project due to the market increase in price of buses.  The replacement of these BOCs will reduce our operating costs by lowering maintenance costs and improving the dependability of our fleet.  This will also provide a more comfortable and safe environment for our riders._x000a__x000a_This project is included in our Five Year Capital Budget as well as our Transit Development Plan."/>
    <s v="AASC / Four County Transit"/>
    <x v="0"/>
    <s v="SGR"/>
    <x v="2"/>
  </r>
  <r>
    <s v="Purchase three (3) replacement BOCs to replace three (3) BOCs that have met their useful life.  These three BOCs were originally included in Project 42022-01 for replacement but had to be removed to reduce overall cost of the project due to the market increase in price of buses.  The replacement of these BOCs will reduce our operating costs by lowering maintenance costs and improving the dependability of our fleet.  This will also provide a more comfortable and safe environment for our riders._x000a__x000a_This project is included in our Five Year Capital Budget as well as our Transit Development Plan."/>
    <s v="AASC / Four County Transit"/>
    <x v="0"/>
    <s v="SGR"/>
    <x v="2"/>
  </r>
  <r>
    <s v="Purchase three (3) replacement BOCs to replace three (3) BOCs that have met their useful life.  These three BOCs were originally included in Project 42022-01 for replacement but had to be removed to reduce overall cost of the project due to the market increase in price of buses.  The replacement of these BOCs will reduce our operating costs by lowering maintenance costs and improving the dependability of our fleet.  This will also provide a more comfortable and safe environment for our riders._x000a__x000a_This project is included in our Five Year Capital Budget as well as our Transit Development Plan."/>
    <s v="AASC / Four County Transit"/>
    <x v="0"/>
    <s v="SGR"/>
    <x v="2"/>
  </r>
  <r>
    <s v="These small BOC's are the mainstay of Bay Transit's rural public transportation. They are to_x000a_replace similar vehicles that have met there useful life according to FTA guidelines. Mileage and_x000a_year data for vehicles to be replaced is attached. The cost includes a 20% contingency for supply_x000a_chain concerns."/>
    <s v="Bay Aging"/>
    <x v="0"/>
    <s v="SGR"/>
    <x v="2"/>
  </r>
  <r>
    <s v="These small BOC's are the mainstay of Bay Transit's rural public transportation. They are to_x000a_replace similar vehicles that have met there useful life according to FTA guidelines. Mileage and_x000a_year data for vehicles to be replaced is attached. The cost includes a 20% contingency for supply_x000a_chain concerns."/>
    <s v="Bay Aging"/>
    <x v="0"/>
    <s v="SGR"/>
    <x v="2"/>
  </r>
  <r>
    <s v="These small BOC's are the mainstay of Bay Transit's rural public transportation. They are to_x000a_replace similar vehicles that have met there useful life according to FTA guidelines. Mileage and_x000a_year data for vehicles to be replaced is attached. The cost includes a 20% contingency for supply_x000a_chain concerns."/>
    <s v="Bay Aging"/>
    <x v="0"/>
    <s v="SGR"/>
    <x v="2"/>
  </r>
  <r>
    <s v="These small BOC's are the mainstay of Bay Transit's rural public transportation. They are to_x000a_replace similar vehicles that have met there useful life according to FTA guidelines. Mileage and_x000a_year data for vehicles to be replaced is attached. The cost includes a 20% contingency for supply_x000a_chain concerns."/>
    <s v="Bay Aging"/>
    <x v="0"/>
    <s v="SGR"/>
    <x v="2"/>
  </r>
  <r>
    <s v="These small BOC's are the mainstay of Bay Transit's rural public transportation. They are to_x000a_replace similar vehicles that have met there useful life according to FTA guidelines. Mileage and_x000a_year data for vehicles to be replaced is attached. The cost includes a 20% contingency for supply_x000a_chain concerns."/>
    <s v="Bay Aging"/>
    <x v="0"/>
    <s v="SGR"/>
    <x v="2"/>
  </r>
  <r>
    <s v="These vehicles are replacements for similar BOC vehicles in the fleet.  Bay Transit has propane fueling stations at both transit facilities in the service area.  Propane autogas is cheaper than regular gas and the engine burns propane very efficiently. The vehicles to be replaced have met their useful life according to FTA guidelines.. The cost estimate includes a 20% increase for supply chain issues and fluctuating pricing (see attached)."/>
    <s v="Bay Aging"/>
    <x v="0"/>
    <s v="SGR"/>
    <x v="2"/>
  </r>
  <r>
    <s v="These vehicles are replacements for similar BOC vehicles in the fleet.  Bay Transit has propane fueling stations at both transit facilities in the service area.  Propane autogas is cheaper than regular gas and the engine burns propane very efficiently. The vehicles to be replaced have met their useful life according to FTA guidelines.. The cost estimate includes a 20% increase for supply chain issues and fluctuating pricing (see attached)."/>
    <s v="Bay Aging"/>
    <x v="0"/>
    <s v="SGR"/>
    <x v="2"/>
  </r>
  <r>
    <s v="Fredericksburg Regional Transit (FXBGO!) will purchase four (4) medium-size, medium-duty transit vehicles. All four (4) medium, light-duty vehicles to be replaced will meet the useful service life criteria as detailed in FTA Circular 5010.1E."/>
    <s v="Fredericksburg Regional Transit"/>
    <x v="0"/>
    <s v="SGR"/>
    <x v="2"/>
  </r>
  <r>
    <s v="Fredericksburg Regional Transit (FXBGO!) will purchase four (4) medium-size, medium-duty transit vehicles. All four (4) medium, light-duty vehicles to be replaced will meet the useful service life criteria as detailed in FTA Circular 5010.1E."/>
    <s v="Fredericksburg Regional Transit"/>
    <x v="0"/>
    <s v="SGR"/>
    <x v="2"/>
  </r>
  <r>
    <s v="Fredericksburg Regional Transit (FXBGO!) will purchase four (4) medium-size, medium-duty transit vehicles. All four (4) medium, light-duty vehicles to be replaced will meet the useful service life criteria as detailed in FTA Circular 5010.1E."/>
    <s v="Fredericksburg Regional Transit"/>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OP01 Transit Bus Replacement -- This project procures 6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rovided as a part of the procurement contract."/>
    <s v="Hampton Roads Transit"/>
    <x v="0"/>
    <s v="SGR"/>
    <x v="2"/>
  </r>
  <r>
    <s v="OP01 Transit Bus Replacement -- This project procures 6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rovided as a part of the procurement contract."/>
    <s v="Hampton Roads Transit"/>
    <x v="0"/>
    <s v="SGR"/>
    <x v="2"/>
  </r>
  <r>
    <s v="OP01 Transit Bus Replacement -- This project procures 6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rovided as a part of the procurement contract."/>
    <s v="Hampton Roads Transit"/>
    <x v="0"/>
    <s v="SGR"/>
    <x v="2"/>
  </r>
  <r>
    <s v="OP01 Transit Bus Replacement -- This project procures 6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rovided as a part of the procurement contract."/>
    <s v="Hampton Roads Transit"/>
    <x v="0"/>
    <s v="SGR"/>
    <x v="2"/>
  </r>
  <r>
    <s v="OP01 Transit Bus Replacement -- This project procures 6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rovided as a part of the procurement contract."/>
    <s v="Hampton Roads Transit"/>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Warrenton CR # 1 Gold &amp; #2Green"/>
    <s v="Virginia Regional Transit"/>
    <x v="0"/>
    <s v="SGR"/>
    <x v="2"/>
  </r>
  <r>
    <s v="Replacement of four Body-on Chassis buses that have met their useful life."/>
    <s v="District Three Governmental Cooperative"/>
    <x v="0"/>
    <s v="SGR"/>
    <x v="2"/>
  </r>
  <r>
    <s v="Fredericksburg Regional Transit (FXBGO!) will purchase four (4) medium-size, medium-duty transit vehicles. All four (4) medium, light-duty vehicles to be replaced will meet the useful service life criteria as detailed in FTA Circular 5010.1E."/>
    <s v="Fredericksburg Regional Transit"/>
    <x v="0"/>
    <s v="SGR"/>
    <x v="2"/>
  </r>
  <r>
    <s v="Fredericksburg Regional Transit (FXBGO!) will purchase two (2) heavy-duty replacement vehicles. Two (2) medium, light-duty vehicles to be replaced will meet the useful service life criteria as detailed in FTA Circular 5010.1E. Due to forecasted increases in ridership among key routes, previous recommendations of FXBGO’s 2018 Transit Development Plan (TDP) and now through related work for the current Transit Strategic Plan (TSP), the recommendation is that transit begin to increase vehicle size/capacity to accommodate for this growth. Therefore, this grant will replace two medium-duty vehicles with two (2) heavy-duty vehicles."/>
    <s v="Fredericksburg Regional Transit"/>
    <x v="0"/>
    <s v="SGR"/>
    <x v="2"/>
  </r>
  <r>
    <s v="Fredericksburg Regional Transit (FXBGO!) will purchase two (2) heavy-duty replacement vehicles. Two (2) medium, light-duty vehicles to be replaced will meet the useful service life criteria as detailed in FTA Circular 5010.1E. Due to forecasted increases in ridership among key routes, previous recommendations of FXBGO’s 2018 Transit Development Plan (TDP) and now through related work for the current Transit Strategic Plan (TSP), the recommendation is that transit begin to increase vehicle size/capacity to accommodate for this growth. Therefore, this grant will replace two medium-duty vehicles with two (2) heavy-duty vehicles."/>
    <s v="Fredericksburg Regional Transit"/>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Replacement of vehicles to maintain a state of good repair."/>
    <s v="Mountain Empire Older Citizens, Inc."/>
    <x v="0"/>
    <s v="SGR"/>
    <x v="2"/>
  </r>
  <r>
    <s v="A-25, 2015 Starcraft all star, VIN Number: 1FDFE4FS1FDA14482, in service 6/19/2015, with approximately 166,509 miles, FTA Section 5311 through DRPT and local match from local localities. _x000a__x000a_A-30, 2017 Ford Starcraft All Star VIN number:  1FDFE4FS2HDC10336, in service 12/22/2016, with approximately 120,940 miles, FTA Section 5311 through DRPT and local match from local localities. _x000a__x000a_A-26, 2017 Starcraft All Star, VIN number:  1FDFE4FS0HDC10335, in service 12/22/2016, with approximately 108,564 miles, FTA Section 5311 through DRPT and local match from local localities."/>
    <s v="Pulaski Area Transit"/>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Western Loudoun AM Demand Response"/>
    <s v="Virginia Regional Transit"/>
    <x v="0"/>
    <s v="SGR"/>
    <x v="2"/>
  </r>
  <r>
    <s v="Purcellville Connector Fixed Route_x000a__x000a_Culpeper County Demand Express #2"/>
    <s v="Virginia Regional Transit"/>
    <x v="0"/>
    <s v="SGR"/>
    <x v="2"/>
  </r>
  <r>
    <s v="These two Ford Transit vans are replacements for revenue vehicles that have met their useful life.  The smaller Transit vans are ideal for accessing rural areas, narrow roads and tight driveways that Bay Transit drivers face on a daily basis.  They are also more fuel efficient than the larger BOC's.  The price includes a 20% contingency for supply chain issues and fluctuation pricing."/>
    <s v="Bay Aging"/>
    <x v="0"/>
    <s v="SGR"/>
    <x v="2"/>
  </r>
  <r>
    <s v="This project request concerns replacing light duty buses that are eligible for replacement.  All of the vehicles identified above were built using an E-450 light duty chassis and due to driver shortage issues with being able to recruit CDL drivers, seating adjustments were completed for Buses 729, 749 and 750 so they can only accommodate 14 passengers.  As of January 2023, and as noted in TransAM Bus 726 maintained 154,345 accumulated miles, Bus 729 maintained 121,913 accumulated miles, Bus 736 maintained 151,944 accumulated miles, Bus 755 maintained 153,386 accumulated miles, Bus 749 maintained 109,146 accumulated miles, and Bus 750 maintained 111,176 accumulated miles."/>
    <s v="Danville Transit System"/>
    <x v="0"/>
    <s v="SGR"/>
    <x v="2"/>
  </r>
  <r>
    <s v="This project request concerns replacing light duty buses that are eligible for replacement.  All of the vehicles identified above were built using an E-450 light duty chassis and due to driver shortage issues with being able to recruit CDL drivers, seating adjustments were completed for Buses 729, 749 and 750 so they can only accommodate 14 passengers.  As of January 2023, and as noted in TransAM Bus 726 maintained 154,345 accumulated miles, Bus 729 maintained 121,913 accumulated miles, Bus 736 maintained 151,944 accumulated miles, Bus 755 maintained 153,386 accumulated miles, Bus 749 maintained 109,146 accumulated miles, and Bus 750 maintained 111,176 accumulated miles."/>
    <s v="Danville Transit System"/>
    <x v="0"/>
    <s v="SGR"/>
    <x v="2"/>
  </r>
  <r>
    <s v="This project request concerns replacing light duty buses that are eligible for replacement.  All of the vehicles identified above were built using an E-450 light duty chassis and due to driver shortage issues with being able to recruit CDL drivers, seating adjustments were completed for Buses 729, 749 and 750 so they can only accommodate 14 passengers.  As of January 2023, and as noted in TransAM Bus 726 maintained 154,345 accumulated miles, Bus 729 maintained 121,913 accumulated miles, Bus 736 maintained 151,944 accumulated miles, Bus 755 maintained 153,386 accumulated miles, Bus 749 maintained 109,146 accumulated miles, and Bus 750 maintained 111,176 accumulated miles."/>
    <s v="Danville Transit System"/>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Two High Top Vns to replace two Body on Chassis buses beyond useful life."/>
    <s v="Mountain Empire Older Citizens, Inc."/>
    <x v="0"/>
    <s v="SGR"/>
    <x v="2"/>
  </r>
  <r>
    <s v="Two High Top Vns to replace two Body on Chassis buses beyond useful life."/>
    <s v="Mountain Empire Older Citizens, Inc."/>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Purchase 1 20 BOC R41     *was 42022-19 scope change"/>
    <s v="STAR Transit"/>
    <x v="0"/>
    <s v="SGR"/>
    <x v="2"/>
  </r>
  <r>
    <s v="Northwest/Pville Lovettsville AM Demand Response"/>
    <s v="Virginia Regional Transit"/>
    <x v="0"/>
    <s v="SGR"/>
    <x v="2"/>
  </r>
  <r>
    <s v="Replacement of four Body-on Chassis buses that have met their useful life."/>
    <s v="District Three Governmental Cooperative"/>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A-25, 2015 Starcraft all star, VIN Number: 1FDFE4FS1FDA14482, in service 6/19/2015, with approximately 166,509 miles, FTA Section 5311 through DRPT and local match from local localities. _x000a__x000a_A-30, 2017 Ford Starcraft All Star VIN number:  1FDFE4FS2HDC10336, in service 12/22/2016, with approximately 120,940 miles, FTA Section 5311 through DRPT and local match from local localities. _x000a__x000a_A-26, 2017 Starcraft All Star, VIN number:  1FDFE4FS0HDC10335, in service 12/22/2016, with approximately 108,564 miles, FTA Section 5311 through DRPT and local match from local localities."/>
    <s v="Pulaski Area Transit"/>
    <x v="0"/>
    <s v="SGR"/>
    <x v="2"/>
  </r>
  <r>
    <s v="These two Ford Transit vans are replacements for revenue vehicles that have met their useful life.  The smaller Transit vans are ideal for accessing rural areas, narrow roads and tight driveways that Bay Transit drivers face on a daily basis.  They are also more fuel efficient than the larger BOC's.  The price includes a 20% contingency for supply chain issues and fluctuation pricing."/>
    <s v="Bay Aging"/>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Purchase 2 BOC's, (1) 12+2, replace bus 43 and (1) 20 to replace bus 45 *was 42023-29"/>
    <s v="STAR Transit"/>
    <x v="0"/>
    <s v="SGR"/>
    <x v="2"/>
  </r>
  <r>
    <s v="Order replacement revenue vehicle for current asset number 6005 (2018 Starcraft BOC with Lift with 184,780 miles as of 1/31/2023) put in service on May 14, 2018.  New BOC will be ordered off State Contract number E194-79495 between Commonwealth of Virginia and Sonny Merryman Inc. _x000a__x000a_Current capital project for same asset funded in FY23 (Grant Number 42023-41). New grant request reflects increase in costs and comports with Modification No. 11 of the aforementioned State contract. _x000a__x000a_New BOC will be ordered as soon as funding becomes available which is anticipated to be no later than August 01, 2023. New bus will be ordered to match fleet in details, options and specifications._x000a__x000a_Lead time/delivery of new BOC is +/- 12 months putting the estimated arrival of the new BOC at July 2024. _x000a__x000a_End product: New 15 Passenger BOC with Lift"/>
    <s v="Town of Altavista"/>
    <x v="0"/>
    <s v="SGR"/>
    <x v="2"/>
  </r>
  <r>
    <s v="This project is for the replacement of the identified transit buses with small sized-light duty transit BOCs with a useful life of 4 years/100,000 miles.  Funds for this project will go toward the purchase of the buses, accessories, required inspections/certifications/audits, etc. This project will ensure the state of good repair of BT’s fleet and ensure we are maintaining the goals and objectives set forth in our TAM plan."/>
    <s v="Town of Blacksburg"/>
    <x v="0"/>
    <s v="SGR"/>
    <x v="2"/>
  </r>
  <r>
    <s v="Necessary purchase of a new light-duty transit bus to maintain the state of good repair within the fleet"/>
    <s v="Town Of Blackstone/ Blackstone Area Bus System"/>
    <x v="0"/>
    <s v="SGR"/>
    <x v="2"/>
  </r>
  <r>
    <s v="Purcellville Connector Fixed Route_x000a__x000a_Culpeper County Demand Express #2"/>
    <s v="Virginia Regional Transit"/>
    <x v="0"/>
    <s v="SGR"/>
    <x v="2"/>
  </r>
  <r>
    <s v="All jurisdictions in the Washington Metropolitan area are part of a regional electronic fare collection system that is primarily controlled by the Washington Metropolitan Area Transit Authority (WMATA).  This project is for the replacement of obsolete fare box equipment on 125 buses and the associated backend equipment needed to support the fare equipment. This equipment must be ordered prior to the end of calendar year 2023 to purchase from this contract with the current pricing. An independent cost estimate is attached for reference."/>
    <s v="County of Loudoun"/>
    <x v="0"/>
    <s v="SGR"/>
    <x v="3"/>
  </r>
  <r>
    <s v="All jurisdictions in the Washington Metropolitan area are part of a regional electronic fare collection system that is primarily controlled by the Washington Metropolitan Area Transit Authority (WMATA).  This project is for the replacement of obsolete fare box equipment on 125 buses and the associated backend equipment needed to support the fare equipment. This equipment must be ordered prior to the end of calendar year 2023 to purchase from this contract with the current pricing. An independent cost estimate is attached for reference."/>
    <s v="County of Loudoun"/>
    <x v="0"/>
    <s v="SGR"/>
    <x v="3"/>
  </r>
  <r>
    <s v="Purchase of End of Life (EOL) replacements for laptops and workstations._x000a__x000a_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4, Jaunt will have 12 workstations and 6 laptops which will be past their EOL. We are requesting $26,010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
    <s v="JAUNT, Inc."/>
    <x v="0"/>
    <s v="SGR"/>
    <x v="3"/>
  </r>
  <r>
    <s v="Purchase of On-Premise Server_x000a__x000a_Jaunt manages its bus routes, schedules, and dispatch communication with drivers with trip management software running on servers. The software currently operates on 8 physical servers running in house. All 8 servers’ hardware is over 4 years old. In addition, the servers' operating software is Server 2012, which is no longer receiving support from Microsoft. Due to the age of the server hardware and software, Jaunt is experiencing increased failures impacting our ability to reliably connect with, and service, our passengers. With the end of support of Microsoft Server 2012, we anticipate future failures could be unrecoverable due to lack of vendor support. Jaunt plans to replace these 8 servers with one server. This project covers hardware, installation, migration, and licensing."/>
    <s v="JAUNT, Inc."/>
    <x v="0"/>
    <s v="SGR"/>
    <x v="3"/>
  </r>
  <r>
    <s v="This is a subset of the shelters orignally applied for as a MIN project (138 shelters). Description below: _x000a__x000a_To meet our Board-directed goal of installing seating or shelters at 75% of our local stops within 5 years, GRTC will need to proceed with improving bus stops and installing amenities. This request funds the replacement and installation of 138 shelters throughout the network. Installation will include upgrading each stop to be ADA accessible and providing a trash can if one does not already exist at the stop. This project is needed to both provide a dignified waiting experience for GRTC riders and to improve compliance with ADA and Title VI."/>
    <s v="Greater Richmond Transit Company"/>
    <x v="0"/>
    <s v="SGR"/>
    <x v="3"/>
  </r>
  <r>
    <s v="This project request concerns replacing light duty buses that are eligible for replacement.  All of the vehicles identified above were built using an E-450 light duty chassis and due to driver shortage issues with being able to recruit CDL drivers, seating adjustments were completed for Buses 729, 749 and 750 so they can only accommodate 14 passengers.  As of January 2023, and as noted in TransAM Bus 726 maintained 154,345 accumulated miles, Bus 729 maintained 121,913 accumulated miles, Bus 736 maintained 151,944 accumulated miles, Bus 755 maintained 153,386 accumulated miles, Bus 749 maintained 109,146 accumulated miles, and Bus 750 maintained 111,176 accumulated miles."/>
    <s v="Danville Transit System"/>
    <x v="0"/>
    <s v="SGR"/>
    <x v="2"/>
  </r>
  <r>
    <s v="This project request concerns replacing light duty buses that are eligible for replacement.  All of the vehicles identified above were built using an E-450 light duty chassis and due to driver shortage issues with being able to recruit CDL drivers, seating adjustments were completed for Buses 729, 749 and 750 so they can only accommodate 14 passengers.  As of January 2023, and as noted in TransAM Bus 726 maintained 154,345 accumulated miles, Bus 729 maintained 121,913 accumulated miles, Bus 736 maintained 151,944 accumulated miles, Bus 755 maintained 153,386 accumulated miles, Bus 749 maintained 109,146 accumulated miles, and Bus 750 maintained 111,176 accumulated miles."/>
    <s v="Danville Transit System"/>
    <x v="0"/>
    <s v="SGR"/>
    <x v="2"/>
  </r>
  <r>
    <s v="Replacement of four Body-on Chassis buses that have met their useful life."/>
    <s v="District Three Governmental Cooperative"/>
    <x v="0"/>
    <s v="SGR"/>
    <x v="2"/>
  </r>
  <r>
    <s v="Replace Body on Chassis bus that has met its useful life"/>
    <s v="District Three Governmental Cooperative"/>
    <x v="0"/>
    <s v="SGR"/>
    <x v="2"/>
  </r>
  <r>
    <s v="Both of these vehicles have surpassed their useful life and need to be replaced due to increasing maintenance costs.  Because production is so far behind on BOC's we hope to have delivery of these 18 months after ordering."/>
    <s v="Farmville Area Bus"/>
    <x v="0"/>
    <s v="SGR"/>
    <x v="2"/>
  </r>
  <r>
    <s v="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Purchase 2 BOC's, (1) 12+2, replace bus 43 and (1) 20 to replace bus 45 *was 42023-29"/>
    <s v="STAR Transit"/>
    <x v="0"/>
    <s v="SGR"/>
    <x v="2"/>
  </r>
  <r>
    <s v="Purchase one replacement BOC for bus # 47 with a 20 pass BOC"/>
    <s v="STAR Transit"/>
    <x v="0"/>
    <s v="SGR"/>
    <x v="2"/>
  </r>
  <r>
    <s v="This project is for the replacement of the identified transit buses with small sized-light duty transit BOCs with a useful life of 4 years/100,000 miles.  Funds for this project will go toward the purchase of the buses, accessories, required inspections/certifications/audits, etc. This project will ensure the state of good repair of BT’s fleet and ensure we are maintaining the goals and objectives set forth in our TAM plan."/>
    <s v="Town of Blacksburg"/>
    <x v="0"/>
    <s v="SGR"/>
    <x v="2"/>
  </r>
  <r>
    <s v="Purchase of 9 replacement BOC R328,R355,R362,R363,R364,R365,R366,R368,R369"/>
    <s v="Virginia Regional Transit"/>
    <x v="0"/>
    <s v="SGR"/>
    <x v="2"/>
  </r>
  <r>
    <s v="This project request concerns replacing light duty buses that are eligible for replacement.  All of the vehicles identified above were built using an E-450 light duty chassis and due to driver shortage issues with being able to recruit CDL drivers, seating adjustments were completed for Buses 729, 749 and 750 so they can only accommodate 14 passengers.  As of January 2023, and as noted in TransAM Bus 726 maintained 154,345 accumulated miles, Bus 729 maintained 121,913 accumulated miles, Bus 736 maintained 151,944 accumulated miles, Bus 755 maintained 153,386 accumulated miles, Bus 749 maintained 109,146 accumulated miles, and Bus 750 maintained 111,176 accumulated miles."/>
    <s v="Danville Transit System"/>
    <x v="0"/>
    <s v="SGR"/>
    <x v="2"/>
  </r>
  <r>
    <s v="Replacement of four Body-on Chassis buses that have met their useful life."/>
    <s v="District Three Governmental Cooperative"/>
    <x v="0"/>
    <s v="SGR"/>
    <x v="2"/>
  </r>
  <r>
    <s v="Both of these vehicles have surpassed their useful life and need to be replaced due to increasing maintenance costs.  Because production is so far behind on BOC's we hope to have delivery of these 18 months after ordering."/>
    <s v="Farmville Area Bus"/>
    <x v="0"/>
    <s v="SGR"/>
    <x v="2"/>
  </r>
  <r>
    <s v="This will be a replacement bus to replace BUS 01 in the current fleet.  The current bus continues to have maintenance issues that need to be addressed as the fleet continues to age."/>
    <s v="Greensville County"/>
    <x v="0"/>
    <s v="SGR"/>
    <x v="2"/>
  </r>
  <r>
    <s v="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OP01 Transit Bus Replacement- This project procures. 4 new Suburban 40-ft buses and 5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OP01 Transit Bus Replacement -- This project procures 6 new 35-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rovided as a part of the procurement contract."/>
    <s v="Hampton Roads Transit"/>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Replace canopy covering fuel dispensers. The current canopy is over thirty years old and it is showing deterioration on the uprights. This canopy is a requirement to stay compliant with DEQ regulations that fuel dispensers must be covered. This fuel facility is shared by all City fleet vehicles, including CUE. Based on fuel quantity used in FY 22 CUE is responsible for 36% of the maintenance for this facility. Total replacement cost for the canopy is approximately $175,000 making CUE's share $63,000. Backup documentation is attached showing total City fleet fuel usage (including CUE) and CUE's specific fuel usage."/>
    <s v="NVTC - City of Fairfax"/>
    <x v="0"/>
    <s v="SGR"/>
    <x v="3"/>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Description: _x000a_FCDOT will be retiring ten 2008 Orion and thirty-five 2009 buses in 2024. Although the 2008s are the next build for replacement, 2009s have the higher mileages. _x000a__x000a_Justification: _x000a_The buses with a service life of more than 15 years exceed their useful life benchmark per FCDOT TAM Plan, thus incurring higher maintenance cost and experience lower levels of reliability. Please see attached documentation for vehicle number, make, model, and mileage information."/>
    <s v="NVTC - Fairfax County"/>
    <x v="0"/>
    <s v="SGR"/>
    <x v="2"/>
  </r>
  <r>
    <s v="In order for RADAR to keep our fleet of vehicles in &quot;State of Good Repair&quot;, RADAR is requesting to replace ten Body on Chassis vehicles with lifts. By replacing the vehicles we will be able to keep_x000a_our maintenance costs low and provide a more efficient service to the local community. As new vehicles are covered by the manufacturer's warranty and generally operate with more up-time and_x000a_increased efficiency, new vehicles have a lower maintenance cost."/>
    <s v="RADAR UHSTS"/>
    <x v="0"/>
    <s v="SGR"/>
    <x v="2"/>
  </r>
  <r>
    <s v="Purchase of 9 replacement BOC R328,R355,R362,R363,R364,R365,R366,R368,R369"/>
    <s v="Virginia Regional Transit"/>
    <x v="0"/>
    <s v="SGR"/>
    <x v="2"/>
  </r>
  <r>
    <s v="Purchase of 9 replacement BOC R328,R355,R362,R363,R364,R365,R366,R368,R369"/>
    <s v="Virginia Regional Transit"/>
    <x v="0"/>
    <s v="SGR"/>
    <x v="2"/>
  </r>
  <r>
    <s v="Description:_x000a_FCDOT has an ongoing need to purchase support vehicles and/or service trucks to replace vehicles that are past their useful life in mileage or age. FCDOT owns 50+ support vehicles that are used by FCDOT staff and contracted operations, supervisors, safety managers, maintenance staff. _x000a__x000a_Justification: _x000a_The fleet replacement schedule (based on replacement criteria) has 2 vehicles for replacement in FY2024. FCDOT pays approximately $16,500 to our Department of Vehicle Services (DVS) every month. These funds are held in an escrow reserve to be used when vehicles are due for replacement. When enough funds have been collected in escrow, and a vehicle becomes due for replacement, DVS orders the replacement vehicles using FCDOT’s escrowed funds."/>
    <s v="NVTC - Fairfax County"/>
    <x v="0"/>
    <s v="SGR"/>
    <x v="2"/>
  </r>
  <r>
    <s v="GRTC currently has 35 Specialized Transit Vehicles that have met or exceeded their useful lives of four years and 100,000 miles. Four of these vehicles were awarded in FY2022 but due to a significant price increase, we were unable to purchase the vehicles."/>
    <s v="Greater Richmond Transit Company"/>
    <x v="0"/>
    <s v="SGR"/>
    <x v="2"/>
  </r>
  <r>
    <s v="OP01 Transit Bus Replacement- This project procures. 2 new 29-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CAT intends to purchase six (6) 35ft low floor heavy duty diesel buses and two (2) 29ft low floor heavy duty diesel buses to replace vehicles #102, 105, 109, 110, 201, 202, 205, and 209.  All vehicles have reached their FTA defined useful service lives.  This project include the purchase and installation of AVL, APC, farebox, radio, internal and external signage, annunciations, graphics and any other deliverables required to put the vehicles into ADA compliant revenue service.  CAT estimates delivery is approximately 20 months from the date of an executed contract._x000a__x000a_Technical Capacity:_x000a_Kato Carter, CAT Assistant Director of Transit for Maintenance and Facilities, will be the contract administrator on this project."/>
    <s v="Charlottesville Area Transit"/>
    <x v="0"/>
    <s v="SGR"/>
    <x v="2"/>
  </r>
  <r>
    <s v="CAT intends to purchase six (6) 35ft low floor heavy duty diesel buses and two (2) 29ft low floor heavy duty diesel buses to replace vehicles #102, 105, 109, 110, 201, 202, 205, and 209.  All vehicles have reached their FTA defined useful service lives.  This project include the purchase and installation of AVL, APC, farebox, radio, internal and external signage, annunciations, graphics and any other deliverables required to put the vehicles into ADA compliant revenue service.  CAT estimates delivery is approximately 20 months from the date of an executed contract._x000a__x000a_Technical Capacity:_x000a_Kato Carter, CAT Assistant Director of Transit for Maintenance and Facilities, will be the contract administrator on this project."/>
    <s v="Charlottesville Area Transit"/>
    <x v="0"/>
    <s v="SGR"/>
    <x v="2"/>
  </r>
  <r>
    <s v="Purchase of 9 replacement BOC R328,R355,R362,R363,R364,R365,R366,R368,R369"/>
    <s v="Virginia Regional Transit"/>
    <x v="0"/>
    <s v="SGR"/>
    <x v="2"/>
  </r>
  <r>
    <s v="Purchase of 9 replacement BOC R328,R355,R362,R363,R364,R365,R366,R368,R369"/>
    <s v="Virginia Regional Transit"/>
    <x v="0"/>
    <s v="SGR"/>
    <x v="2"/>
  </r>
  <r>
    <s v="CAT intends to purchase six (6) 35ft low floor heavy duty diesel buses and two (2) 29ft low floor heavy duty diesel buses to replace vehicles #102, 105, 109, 110, 201, 202, 205, and 209.  All vehicles have reached their FTA defined useful service lives.  This project include the purchase and installation of AVL, APC, farebox, radio, internal and external signage, annunciations, graphics and any other deliverables required to put the vehicles into ADA compliant revenue service.  CAT estimates delivery is approximately 20 months from the date of an executed contract._x000a__x000a_Technical Capacity:_x000a_Kato Carter, CAT Assistant Director of Transit for Maintenance and Facilities, will be the contract administrator on this project."/>
    <s v="Charlottesville Area Transit"/>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This project is for the replacement of aging buses that have completed their useful life in accordance with public transit standards. The replacement of buses that have reached or are beyond their useful life is needed to maintain and improve reliability, safety, accessibility and seating capacity throughout the transit system.  All buses are low-floor vehicles powered by compressed natural gas CNG). All buses are heavy-duty with a vehicle useful life of 12 years. Arlington Transit (ART) buses provide transit service throughout the County in compliance with the objectives of the adopted Transit Element of the Transportation Master Plan. This FY24 request will replace 12- 2010 model year 31' NABI buses and 3- 2011 model year 31' buses with 15- 35' heavy-duty CNG buses."/>
    <s v="NVTC - Arlington County"/>
    <x v="0"/>
    <s v="SGR"/>
    <x v="2"/>
  </r>
  <r>
    <s v="Replacing 2019 Chevrolet Body on Chassis bus with 126,983 is beyond its useful life"/>
    <s v="Town of Bluefield-Graham Transit"/>
    <x v="0"/>
    <s v="SGR"/>
    <x v="2"/>
  </r>
  <r>
    <s v="Purchase of 9 replacement BOC R328,R355,R362,R363,R364,R365,R366,R368,R369"/>
    <s v="Virginia Regional Transit"/>
    <x v="0"/>
    <s v="SGR"/>
    <x v="2"/>
  </r>
  <r>
    <s v="Purchase of 9 replacement BOC R328,R355,R362,R363,R364,R365,R366,R368,R369"/>
    <s v="Virginia Regional Transit"/>
    <x v="0"/>
    <s v="SGR"/>
    <x v="2"/>
  </r>
  <r>
    <s v="CAT intends to purchase six (6) 35ft low floor heavy duty diesel buses and two (2) 29ft low floor heavy duty diesel buses to replace vehicles #102, 105, 109, 110, 201, 202, 205, and 209.  All vehicles have reached their FTA defined useful service lives.  This project include the purchase and installation of AVL, APC, farebox, radio, internal and external signage, annunciations, graphics and any other deliverables required to put the vehicles into ADA compliant revenue service.  CAT estimates delivery is approximately 20 months from the date of an executed contract._x000a__x000a_Technical Capacity:_x000a_Kato Carter, CAT Assistant Director of Transit for Maintenance and Facilities, will be the contract administrator on this project."/>
    <s v="Charlottesville Area Transit"/>
    <x v="0"/>
    <s v="SGR"/>
    <x v="2"/>
  </r>
  <r>
    <s v="CAT intends to purchase six (6) 35ft low floor heavy duty diesel buses and two (2) 29ft low floor heavy duty diesel buses to replace vehicles #102, 105, 109, 110, 201, 202, 205, and 209.  All vehicles have reached their FTA defined useful service lives.  This project include the purchase and installation of AVL, APC, farebox, radio, internal and external signage, annunciations, graphics and any other deliverables required to put the vehicles into ADA compliant revenue service.  CAT estimates delivery is approximately 20 months from the date of an executed contract._x000a__x000a_Technical Capacity:_x000a_Kato Carter, CAT Assistant Director of Transit for Maintenance and Facilities, will be the contract administrator on this project."/>
    <s v="Charlottesville Area Transit"/>
    <x v="0"/>
    <s v="SGR"/>
    <x v="2"/>
  </r>
  <r>
    <s v="Purchase replacement buses &lt;30-ft to replace vehicles that have met their useful life; Buses 7290,7291, 7292, and 7293 are 4 year/100,000 mile vehicles."/>
    <s v="City of Suffolk - Suffolk Transit"/>
    <x v="0"/>
    <s v="SGR"/>
    <x v="2"/>
  </r>
  <r>
    <s v="Purchase replacement buses &lt;30-ft to replace vehicles that have met their useful life; Buses 7290,7291, 7292, and 7293 are 4 year/100,000 mile vehicles."/>
    <s v="City of Suffolk - Suffolk Transit"/>
    <x v="0"/>
    <s v="SGR"/>
    <x v="2"/>
  </r>
  <r>
    <s v="Purchase thirteen, 25 to 30 ft. Body-on-Chassis Replacement Demand Response bus with wheelchair lifts and gasoline engines. Cost includes: Specialized wrap, eight-point security cameras and recording hardware, backup camera, and fire extinguishers."/>
    <s v="JAUNT, Inc."/>
    <x v="0"/>
    <s v="SGR"/>
    <x v="2"/>
  </r>
  <r>
    <s v="Purchase of 9 replacement BOC R328,R355,R362,R363,R364,R365,R366,R368,R369"/>
    <s v="Virginia Regional Transit"/>
    <x v="0"/>
    <s v="SGR"/>
    <x v="2"/>
  </r>
  <r>
    <s v="Facility Truck - Facilities - Plow truck 4x4 (Ford F150 or similar with snow plow for front)"/>
    <s v="Virginia Regional Transit"/>
    <x v="0"/>
    <s v="SGR"/>
    <x v="2"/>
  </r>
  <r>
    <s v="SPARE Paratransit Vehicle for Purcellville Complimentary ADA_x000a__x000a_Support Vehicle - Loudoun TM_x000a__x000a_Support Vehicle - Supervisor Michelle"/>
    <s v="Virginia Regional Transit"/>
    <x v="0"/>
    <s v="SGR"/>
    <x v="2"/>
  </r>
  <r>
    <s v="CAT intends to purchase six (6) 35ft low floor heavy duty diesel buses and two (2) 29ft low floor heavy duty diesel buses to replace vehicles #102, 105, 109, 110, 201, 202, 205, and 209.  All vehicles have reached their FTA defined useful service lives.  This project include the purchase and installation of AVL, APC, farebox, radio, internal and external signage, annunciations, graphics and any other deliverables required to put the vehicles into ADA compliant revenue service.  CAT estimates delivery is approximately 20 months from the date of an executed contract._x000a__x000a_Technical Capacity:_x000a_Kato Carter, CAT Assistant Director of Transit for Maintenance and Facilities, will be the contract administrator on this project."/>
    <s v="Charlottesville Area Transit"/>
    <x v="0"/>
    <s v="SGR"/>
    <x v="2"/>
  </r>
  <r>
    <s v="Purchase replacement buses &lt;30-ft to replace vehicles that have met their useful life; Buses 7290,7291, 7292, and 7293 are 4 year/100,000 mile vehicles."/>
    <s v="City of Suffolk - Suffolk Transit"/>
    <x v="0"/>
    <s v="SGR"/>
    <x v="2"/>
  </r>
  <r>
    <s v="OP01 Transit Bus Replacement- This project procures. 2 new 29-ft buses to replace outdated vehicles that have exceeded their useful life.  New buses will be procured and delivered in a ready to run condition inclusive of state-of-the-art equipment such as upgraded fareboxes, automatic passenger counters, radios, wi-fi, and automatic vehicle locators as well as the latest fuel efficiency technology.   Spare parts, training, and maintenance manuals will also be part of the procurement contract."/>
    <s v="Hampton Roads Transit"/>
    <x v="0"/>
    <s v="SGR"/>
    <x v="2"/>
  </r>
  <r>
    <s v="Purchase of 9 replacement BOC R328,R355,R362,R363,R364,R365,R366,R368,R369"/>
    <s v="Virginia Regional Transit"/>
    <x v="0"/>
    <s v="SGR"/>
    <x v="2"/>
  </r>
  <r>
    <s v="Purchase of 7 replacement laptops and desktops that have met their useful life according to FTA_x000a_guidelines. Based on a 4 year life expectancy Bay Transit plans to replace one quarter of_x000a_its hardware each year. Desktops are estimated to cost $1000 each and laptops $1900 each.  Monitors are approximately $350._x000a_Please see the attached inventory of computer hardware to be replaced."/>
    <s v="Bay Aging"/>
    <x v="0"/>
    <s v="SGR"/>
    <x v="3"/>
  </r>
  <r>
    <s v="Purchase of 7 replacement laptops and desktops that have met their useful life according to FTA_x000a_guidelines. Based on a 4 year life expectancy Bay Transit plans to replace one quarter of_x000a_its hardware each year. Desktops are estimated to cost $1000 each and laptops $1900 each.  Monitors are approximately $350._x000a_Please see the attached inventory of computer hardware to be replaced."/>
    <s v="Bay Aging"/>
    <x v="0"/>
    <s v="SGR"/>
    <x v="3"/>
  </r>
  <r>
    <s v="Purchase of 7 replacement laptops and desktops that have met their useful life according to FTA_x000a_guidelines. Based on a 4 year life expectancy Bay Transit plans to replace one quarter of_x000a_its hardware each year. Desktops are estimated to cost $1000 each and laptops $1900 each.  Monitors are approximately $350._x000a_Please see the attached inventory of computer hardware to be replaced."/>
    <s v="Bay Aging"/>
    <x v="0"/>
    <s v="SGR"/>
    <x v="3"/>
  </r>
  <r>
    <s v="Purchase of 7 replacement laptops and desktops that have met their useful life according to FTA_x000a_guidelines. Based on a 4 year life expectancy Bay Transit plans to replace one quarter of_x000a_its hardware each year. Desktops are estimated to cost $1000 each and laptops $1900 each.  Monitors are approximately $350._x000a_Please see the attached inventory of computer hardware to be replaced."/>
    <s v="Bay Aging"/>
    <x v="0"/>
    <s v="SGR"/>
    <x v="3"/>
  </r>
  <r>
    <s v="CAT intends to purchase six (6) 35ft low floor heavy duty diesel buses and two (2) 29ft low floor heavy duty diesel buses to replace vehicles #102, 105, 109, 110, 201, 202, 205, and 209.  All vehicles have reached their FTA defined useful service lives.  This project include the purchase and installation of AVL, APC, farebox, radio, internal and external signage, annunciations, graphics and any other deliverables required to put the vehicles into ADA compliant revenue service.  CAT estimates delivery is approximately 20 months from the date of an executed contract._x000a__x000a_Technical Capacity:_x000a_Kato Carter, CAT Assistant Director of Transit for Maintenance and Facilities, will be the contract administrator on this project."/>
    <s v="Charlottesville Area Transit"/>
    <x v="0"/>
    <s v="SGR"/>
    <x v="2"/>
  </r>
  <r>
    <s v="CAT intends to purchase six (6) 35ft low floor heavy duty diesel buses and two (2) 29ft low floor heavy duty diesel buses to replace vehicles #102, 105, 109, 110, 201, 202, 205, and 209.  All vehicles have reached their FTA defined useful service lives.  This project include the purchase and installation of AVL, APC, farebox, radio, internal and external signage, annunciations, graphics and any other deliverables required to put the vehicles into ADA compliant revenue service.  CAT estimates delivery is approximately 20 months from the date of an executed contract._x000a__x000a_Technical Capacity:_x000a_Kato Carter, CAT Assistant Director of Transit for Maintenance and Facilities, will be the contract administrator on this project."/>
    <s v="Charlottesville Area Transit"/>
    <x v="0"/>
    <s v="SGR"/>
    <x v="2"/>
  </r>
  <r>
    <s v="For FY23, the Virginia Department of Rail and Public Transportation approved funding for two (2), 28-passenger body on chassis buses so trolley buses would not need to be used as spares for the fixed route operation.  However, due to the state contract price increase Danville Transit was only able to order one (1) 28-passenger bus.  Consequently, this grant application is intended to seek funding for the second bus that could not be purchased this fiscal year."/>
    <s v="Danville Transit System"/>
    <x v="0"/>
    <s v="SGR"/>
    <x v="2"/>
  </r>
  <r>
    <s v="Purchase one replacement BOC for #46 totaled less insurance proceeds of $46,045"/>
    <s v="STAR Transit"/>
    <x v="0"/>
    <s v="SGR"/>
    <x v="2"/>
  </r>
  <r>
    <s v="This project is for the replacement of the identified transit buses with 40-foot, heavy duty transit buses with a useful life of 12 years/500,000 miles.  Funds for this project will go toward the purchase of the buses, extended battery warranties, spare parts package, tools/training/diagnostics, required inspections/certifications/audits, etc.  This project will ensure the state of good repair of BT's fleet and ensure we are maintaining the goals and objectives set forth in our TAM plan."/>
    <s v="Town of Blacksburg"/>
    <x v="0"/>
    <s v="SGR"/>
    <x v="2"/>
  </r>
  <r>
    <s v="This project is for the replacement of the identified transit buses with 40-foot, heavy duty transit buses with a useful life of 12 years/500,000 miles.  Funds for this project will go toward the purchase of the buses, extended battery warranties, spare parts package, tools/training/diagnostics, required inspections/certifications/audits, etc.  This project will ensure the state of good repair of BT's fleet and ensure we are maintaining the goals and objectives set forth in our TAM plan."/>
    <s v="Town of Blacksburg"/>
    <x v="0"/>
    <s v="SGR"/>
    <x v="2"/>
  </r>
  <r>
    <s v="This project is for the replacement of the identified transit buses with small sized-light duty transit BOCs with a useful life of 4 years/100,000 miles.  Funds for this project will go toward the purchase of the buses, accessories, required inspections/certifications/audits, etc. This project will ensure the state of good repair of BT’s fleet and ensure we are maintaining the goals and objectives set forth in our TAM plan."/>
    <s v="Town of Blacksburg"/>
    <x v="0"/>
    <s v="SGR"/>
    <x v="2"/>
  </r>
  <r>
    <s v="This project is for the replacement of the identified transit buses with small sized-light duty transit BOCs with a useful life of 4 years/100,000 miles.  Funds for this project will go toward the purchase of the buses, accessories, required inspections/certifications/audits, etc. This project will ensure the state of good repair of BT’s fleet and ensure we are maintaining the goals and objectives set forth in our TAM plan."/>
    <s v="Town of Blacksburg"/>
    <x v="0"/>
    <s v="SGR"/>
    <x v="2"/>
  </r>
  <r>
    <s v="This project is for the replacement of the identified transit buses with small sized-light duty transit BOCs with a useful life of 4 years/100,000 miles.  Funds for this project will go toward the purchase of the buses, accessories, required inspections/certifications/audits, etc. This project will ensure the state of good repair of BT’s fleet and ensure we are maintaining the goals and objectives set forth in our TAM plan."/>
    <s v="Town of Blacksburg"/>
    <x v="0"/>
    <s v="SGR"/>
    <x v="2"/>
  </r>
  <r>
    <s v="This project is for the replacement of the identified transit buses with 60-foot heavy duty transit buses with a useful life of 12 years/500,000 miles. BT is requesting funds for 60-foot heavy duty transit buses to meet the increased demand for transit by increasing the capacity of the bus as opposed to increasing the fleet size. The top request from passengers for improving service is to have larger buses/more bendy buses. Funds for this project will go toward the purchase of the bus, extended battery warranty, spare parts package, tools/training/diagnostics, required inspections/certifications/audits, etc. This project will ensure the state of good repair of BT’s fleet and ensure we are maintaining the goals and objectives set forth in our TAM plan._x000a__x000a_For this project, we intend to reallocate previously awarded federal funds from projects not pursued.  These federal funds are:_x000a_FY2020: $18,882 Flex STP from cancelled project #73020-74 (An amended letter will have to be provided to FTA to repurpose the use for replacement buses, the FHWA transfer letter &amp; Capital FlexSTP letter are attached)_x000a_FY2022: $919,007 FTA 5339 State/Territory from cancelled project #73023-92_x000a__x000a_The total amount of Grantee controlled 5339/FlexSTP is $937,889.  These funds comprise 25.7% of the expected Federal request.  Typically the Federal portion of our Capital request is 28%, State is 68% and local match is 4%.  For this project, we request a balance of 2.3% new federal funds to cover the deficit."/>
    <s v="Town of Blacksburg"/>
    <x v="0"/>
    <s v="SGR"/>
    <x v="2"/>
  </r>
  <r>
    <s v="This project is for the replacement of the identified transit buses with 60-foot heavy duty transit buses with a useful life of 12 years/500,000 miles. BT is requesting funds for 60-foot heavy duty transit buses to meet the increased demand for transit by increasing the capacity of the bus as opposed to increasing the fleet size. The top request from passengers for improving service is to have larger buses/more bendy buses. Funds for this project will go toward the purchase of the bus, extended battery warranty, spare parts package, tools/training/diagnostics, required inspections/certifications/audits, etc. This project will ensure the state of good repair of BT’s fleet and ensure we are maintaining the goals and objectives set forth in our TAM plan._x000a__x000a_For this project, we intend to reallocate previously awarded federal funds from projects not pursued.  These federal funds are:_x000a_FY2020: $18,882 Flex STP from cancelled project #73020-74 (An amended letter will have to be provided to FTA to repurpose the use for replacement buses, the FHWA transfer letter &amp; Capital FlexSTP letter are attached)_x000a_FY2022: $919,007 FTA 5339 State/Territory from cancelled project #73023-92_x000a__x000a_The total amount of Grantee controlled 5339/FlexSTP is $937,889.  These funds comprise 25.7% of the expected Federal request.  Typically the Federal portion of our Capital request is 28%, State is 68% and local match is 4%.  For this project, we request a balance of 2.3% new federal funds to cover the deficit."/>
    <s v="Town of Blacksburg"/>
    <x v="0"/>
    <s v="SGR"/>
    <x v="2"/>
  </r>
  <r>
    <s v="OP02 Transit Bus Mid-Life Repower Project -- This project performs the overhaul/repower of 5 buses. An overhaul/repower is the replacement of driveline and emission components including but not limited to engine, transmission, cooling system, and ancillary hydraulic components. An overhaul/repower is done around the mid-life point of a bus. It is done to achieve the full useful life of a bus; it does not add additional life to the bus."/>
    <s v="Hampton Roads Transit"/>
    <x v="0"/>
    <s v="SGR"/>
    <x v="2"/>
  </r>
  <r>
    <s v="OP02 Transit Bus Mid-Life Repower Project -- This project performs the overhaul/repower of 5 buses. An overhaul/repower is the replacement of driveline and emission components including but not limited to engine, transmission, cooling system, and ancillary hydraulic components. An overhaul/repower is done around the mid-life point of a bus. It is done to achieve the full useful life of a bus; it does not add additional life to the bus."/>
    <s v="Hampton Roads Transit"/>
    <x v="0"/>
    <s v="SGR"/>
    <x v="2"/>
  </r>
  <r>
    <s v="OP02 Transit Bus Mid-Life Repower Project -- This project performs the overhaul/repower of 5 buses. An overhaul/repower is the replacement of driveline and emission components including but not limited to engine, transmission, cooling system, and ancillary hydraulic components. An overhaul/repower is done around the mid-life point of a bus. It is done to achieve the full useful life of a bus; it does not add additional life to the bus."/>
    <s v="Hampton Roads Transit"/>
    <x v="0"/>
    <s v="SGR"/>
    <x v="2"/>
  </r>
  <r>
    <s v="OP02 Transit Bus Mid-Life Repower Project -- This project performs the overhaul/repower of 5 buses. An overhaul/repower is the replacement of driveline and emission components including but not limited to engine, transmission, cooling system, and ancillary hydraulic components. An overhaul/repower is done around the mid-life point of a bus. It is done to achieve the full useful life of a bus; it does not add additional life to the bus."/>
    <s v="Hampton Roads Transit"/>
    <x v="0"/>
    <s v="SGR"/>
    <x v="2"/>
  </r>
  <r>
    <s v="OP02 Transit Bus Mid-Life Repower Project -- This project performs the overhaul/repower of 5 buses. An overhaul/repower is the replacement of driveline and emission components including but not limited to engine, transmission, cooling system, and ancillary hydraulic components. An overhaul/repower is done around the mid-life point of a bus. It is done to achieve the full useful life of a bus; it does not add additional life to the bus."/>
    <s v="Hampton Roads Transit"/>
    <x v="0"/>
    <s v="SGR"/>
    <x v="2"/>
  </r>
  <r>
    <s v="Project to conduct mid-life overhauls of paratransit vehicles. Overhauls will help extend the useful life of HRT's Paratransit fleet, enabling the agency to better space out vehicle replacements. HRT plans to initiate mid-life overhauls in FY2023, with the goal to utilize overhauls to extend the life of vehicles by two years.  The utilization of mid-life overhauls in select years will result in less fluctuation in vehicle replacement needs year-to-year."/>
    <s v="Hampton Roads Transit"/>
    <x v="0"/>
    <s v="SGR"/>
    <x v="2"/>
  </r>
  <r>
    <s v="Project to conduct mid-life overhauls of paratransit vehicles. Overhauls will help extend the useful life of HRT's Paratransit fleet, enabling the agency to better space out vehicle replacements. HRT plans to initiate mid-life overhauls in FY2023, with the goal to utilize overhauls to extend the life of vehicles by two years.  The utilization of mid-life overhauls in select years will result in less fluctuation in vehicle replacement needs year-to-year."/>
    <s v="Hampton Roads Transit"/>
    <x v="0"/>
    <s v="SGR"/>
    <x v="2"/>
  </r>
  <r>
    <s v="Project to conduct mid-life overhauls of paratransit vehicles. Overhauls will help extend the useful life of HRT's Paratransit fleet, enabling the agency to better space out vehicle replacements. HRT plans to initiate mid-life overhauls in FY2023, with the goal to utilize overhauls to extend the life of vehicles by two years.  The utilization of mid-life overhauls in select years will result in less fluctuation in vehicle replacement needs year-to-year."/>
    <s v="Hampton Roads Transit"/>
    <x v="0"/>
    <s v="SGR"/>
    <x v="2"/>
  </r>
  <r>
    <s v="Project to conduct mid-life overhauls of paratransit vehicles. Overhauls will help extend the useful life of HRT's Paratransit fleet, enabling the agency to better space out vehicle replacements. HRT plans to initiate mid-life overhauls in FY2023, with the goal to utilize overhauls to extend the life of vehicles by two years.  The utilization of mid-life overhauls in select years will result in less fluctuation in vehicle replacement needs year-to-year."/>
    <s v="Hampton Roads Transit"/>
    <x v="0"/>
    <s v="SGR"/>
    <x v="2"/>
  </r>
  <r>
    <s v="Project to conduct mid-life overhauls of paratransit vehicles. Overhauls will help extend the useful life of HRT's Paratransit fleet, enabling the agency to better space out vehicle replacements. HRT plans to initiate mid-life overhauls in FY2023, with the goal to utilize overhauls to extend the life of vehicles by two years.  The utilization of mid-life overhauls in select years will result in less fluctuation in vehicle replacement needs year-to-year."/>
    <s v="Hampton Roads Transit"/>
    <x v="0"/>
    <s v="SGR"/>
    <x v="2"/>
  </r>
  <r>
    <s v="Project to conduct mid-life overhauls of paratransit vehicles. Overhauls will help extend the useful life of HRT's Paratransit fleet, enabling the agency to better space out vehicle replacements. HRT plans to initiate mid-life overhauls in FY2023, with the goal to utilize overhauls to extend the life of vehicles by two years.  The utilization of mid-life overhauls in select years will result in less fluctuation in vehicle replacement needs year-to-year."/>
    <s v="Hampton Roads Transit"/>
    <x v="0"/>
    <s v="SGR"/>
    <x v="2"/>
  </r>
  <r>
    <s v="Project to conduct mid-life overhauls of paratransit vehicles. Overhauls will help extend the useful life of HRT's Paratransit fleet, enabling the agency to better space out vehicle replacements. HRT plans to initiate mid-life overhauls in FY2023, with the goal to utilize overhauls to extend the life of vehicles by two years.  The utilization of mid-life overhauls in select years will result in less fluctuation in vehicle replacement needs year-to-year."/>
    <s v="Hampton Roads Transit"/>
    <x v="0"/>
    <s v="SGR"/>
    <x v="2"/>
  </r>
  <r>
    <s v="Project to conduct mid-life overhauls of paratransit vehicles. Overhauls will help extend the useful life of HRT's Paratransit fleet, enabling the agency to better space out vehicle replacements. HRT plans to initiate mid-life overhauls in FY2023, with the goal to utilize overhauls to extend the life of vehicles by two years.  The utilization of mid-life overhauls in select years will result in less fluctuation in vehicle replacement needs year-to-year."/>
    <s v="Hampton Roads Transit"/>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Description:_x000a_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 Justification: This program will help maintain the fleet reliability, which will facilitate the best service possible for Fairfax Connector's riders. The next buses planned for a mid-life repower are the remaining 2013 and part of 2014 New Flyer buses. The list of buses scheduled for mid-life repower is attached."/>
    <s v="NVTC - Fairfax County"/>
    <x v="0"/>
    <s v="SGR"/>
    <x v="2"/>
  </r>
  <r>
    <s v="SPARE Paratransit Vehicle for Purcellville Complimentary ADA_x000a__x000a_Support Vehicle - Loudoun TM_x000a__x000a_Support Vehicle - Supervisor Michelle"/>
    <s v="Virginia Regional Transit"/>
    <x v="0"/>
    <s v="SGR"/>
    <x v="2"/>
  </r>
  <r>
    <s v="SPARE Paratransit Vehicle for Purcellville Complimentary ADA_x000a__x000a_Support Vehicle - Loudoun TM_x000a__x000a_Support Vehicle - Supervisor Michelle"/>
    <s v="Virginia Regional Transit"/>
    <x v="0"/>
    <s v="SGR"/>
    <x v="2"/>
  </r>
  <r>
    <s v="Purchase replacement buses &lt;30-ft to replace vehicles that have met their useful life; Buses 7290,7291, 7292, and 7293 are 4 year/100,000 mile vehicles."/>
    <s v="City of Suffolk - Suffolk Transit"/>
    <x v="0"/>
    <s v="SGR"/>
    <x v="2"/>
  </r>
  <r>
    <s v="2014 Ford Explorer support vehicle with 90,059 is nearing end of useful life."/>
    <s v="Town of Bluefield-Graham Transit"/>
    <x v="0"/>
    <s v="SGR"/>
    <x v="2"/>
  </r>
  <r>
    <s v="Paratransit Bus Replacement two (2) buses; Replace Paratransit E450 Bus that will meet useful_x000a_life before replacement."/>
    <s v="City of Harrisonburg Dept. of Public Transportation"/>
    <x v="0"/>
    <s v="SGR"/>
    <x v="2"/>
  </r>
  <r>
    <s v="Purchase of 7 replacement laptops and desktops that have met their useful life according to FTA_x000a_guidelines. Based on a 4 year life expectancy Bay Transit plans to replace one quarter of_x000a_its hardware each year. Desktops are estimated to cost $1000 each and laptops $1900 each.  Monitors are approximately $350._x000a_Please see the attached inventory of computer hardware to be replaced."/>
    <s v="Bay Aging"/>
    <x v="0"/>
    <s v="SGR"/>
    <x v="3"/>
  </r>
  <r>
    <s v="This project will fund the purchase of five (5) thirty five-foot (35') clean diesel Trolleys to be used to replace existing hybrid battery Trolleys that have reached the end of their usable life."/>
    <s v="NVTC - City of Alexandria"/>
    <x v="0"/>
    <s v="SGR"/>
    <x v="2"/>
  </r>
  <r>
    <s v="This project will fund the purchase of five (5) thirty five-foot (35') clean diesel Trolleys to be used to replace existing hybrid battery Trolleys that have reached the end of their usable life."/>
    <s v="NVTC - City of Alexandria"/>
    <x v="0"/>
    <s v="SGR"/>
    <x v="2"/>
  </r>
  <r>
    <s v="This project will fund the purchase of five (5) thirty five-foot (35') clean diesel Trolleys to be used to replace existing hybrid battery Trolleys that have reached the end of their usable life."/>
    <s v="NVTC - City of Alexandria"/>
    <x v="0"/>
    <s v="SGR"/>
    <x v="2"/>
  </r>
  <r>
    <s v="This project will fund the purchase of five (5) thirty five-foot (35') clean diesel Trolleys to be used to replace existing hybrid battery Trolleys that have reached the end of their usable life."/>
    <s v="NVTC - City of Alexandria"/>
    <x v="0"/>
    <s v="SGR"/>
    <x v="2"/>
  </r>
  <r>
    <s v="This project will fund the purchase of five (5) thirty five-foot (35') clean diesel Trolleys to be used to replace existing hybrid battery Trolleys that have reached the end of their usable life."/>
    <s v="NVTC - City of Alexandria"/>
    <x v="0"/>
    <s v="SGR"/>
    <x v="2"/>
  </r>
  <r>
    <s v="This project is for the replacement of the identified transit buses with medium size-medium duty transit BOCs with a useful life of 7 years/200,000 miles.  Funds for this project will go toward the purchase of the buses, accessories, required inspections/certifications/audits, etc. This project will ensure the state of good repair of BT’s fleet and ensure we are maintaining the goals and objectives set forth in our TAM plan."/>
    <s v="Town of Blacksburg"/>
    <x v="0"/>
    <s v="SGR"/>
    <x v="2"/>
  </r>
  <r>
    <s v="This project is for the replacement of the identified transit buses with medium size-medium duty transit BOCs with a useful life of 7 years/200,000 miles.  Funds for this project will go toward the purchase of the buses, accessories, required inspections/certifications/audits, etc. This project will ensure the state of good repair of BT’s fleet and ensure we are maintaining the goals and objectives set forth in our TAM plan."/>
    <s v="Town of Blacksburg"/>
    <x v="0"/>
    <s v="SGR"/>
    <x v="2"/>
  </r>
  <r>
    <s v="Culpeper Connector South"/>
    <s v="Virginia Regional Transit"/>
    <x v="0"/>
    <s v="SGR"/>
    <x v="2"/>
  </r>
  <r>
    <s v="Purchase four, 25 to 30 ft. Body-on-Chassis Replacement Commuter bus with wheelchair ramp and gasoline engines. Cost includes: Specialized wrap, eight-point security cameras and recording hardware, backup camera, stop request mechanisms, destination signs, and fire extinguishers."/>
    <s v="JAUNT, Inc."/>
    <x v="0"/>
    <s v="SGR"/>
    <x v="2"/>
  </r>
  <r>
    <s v="Purchase four, 25 to 30 ft. Body-on-Chassis Replacement Commuter bus with wheelchair ramp and gasoline engines. Cost includes: Specialized wrap, eight-point security cameras and recording hardware, backup camera, stop request mechanisms, destination signs, and fire extinguishers."/>
    <s v="JAUNT, Inc."/>
    <x v="0"/>
    <s v="SGR"/>
    <x v="2"/>
  </r>
  <r>
    <s v="Purchase four, 25 to 30 ft. Body-on-Chassis Replacement Commuter bus with wheelchair ramp and gasoline engines. Cost includes: Specialized wrap, eight-point security cameras and recording hardware, backup camera, stop request mechanisms, destination signs, and fire extinguishers."/>
    <s v="JAUNT, Inc."/>
    <x v="0"/>
    <s v="SGR"/>
    <x v="2"/>
  </r>
  <r>
    <s v="Purchase four, 25 to 30 ft. Body-on-Chassis Replacement Commuter bus with wheelchair ramp and gasoline engines. Cost includes: Specialized wrap, eight-point security cameras and recording hardware, backup camera, stop request mechanisms, destination signs, and fire extinguishers."/>
    <s v="JAUNT, Inc."/>
    <x v="0"/>
    <s v="SGR"/>
    <x v="2"/>
  </r>
  <r>
    <s v="Purchase of 7 replacement laptops and desktops that have met their useful life according to FTA_x000a_guidelines. Based on a 4 year life expectancy Bay Transit plans to replace one quarter of_x000a_its hardware each year. Desktops are estimated to cost $1000 each and laptops $1900 each.  Monitors are approximately $350._x000a_Please see the attached inventory of computer hardware to be replaced."/>
    <s v="Bay Aging"/>
    <x v="0"/>
    <s v="SGR"/>
    <x v="3"/>
  </r>
  <r>
    <s v="Description:_x000a_FCDOT has an ongoing need to purchase support vehicles and/or service trucks to replace vehicles that are past their useful life in mileage or age. FCDOT owns 50+ support vehicles that are used by FCDOT staff and contracted operations, supervisors, safety managers, maintenance staff. _x000a__x000a_Justification: _x000a_The fleet replacement schedule (based on replacement criteria) has 2 vehicles for replacement in FY2024. FCDOT pays approximately $16,500 to our Department of Vehicle Services (DVS) every month. These funds are held in an escrow reserve to be used when vehicles are due for replacement. When enough funds have been collected in escrow, and a vehicle becomes due for replacement, DVS orders the replacement vehicles using FCDOT’s escrowed funds."/>
    <s v="NVTC - Fairfax County"/>
    <x v="0"/>
    <s v="SGR"/>
    <x v="2"/>
  </r>
  <r>
    <s v="This project will fund the purchase of five (5) sixty-foot (60') articulated clean diesel and five (5) forty-foot (40') clean diesel buses to be used to replace buses that have reached the end of their usable life."/>
    <s v="NVTC - City of Alexandria"/>
    <x v="0"/>
    <s v="SGR"/>
    <x v="2"/>
  </r>
  <r>
    <s v="This project will fund the purchase of five (5) sixty-foot (60') articulated clean diesel and five (5) forty-foot (40') clean diesel buses to be used to replace buses that have reached the end of their usable life."/>
    <s v="NVTC - City of Alexandria"/>
    <x v="0"/>
    <s v="SGR"/>
    <x v="2"/>
  </r>
  <r>
    <s v="This project will fund the purchase of five (5) sixty-foot (60') articulated clean diesel and five (5) forty-foot (40') clean diesel buses to be used to replace buses that have reached the end of their usable life."/>
    <s v="NVTC - City of Alexandria"/>
    <x v="0"/>
    <s v="SGR"/>
    <x v="2"/>
  </r>
  <r>
    <s v="This project will fund the purchase of five (5) sixty-foot (60') articulated clean diesel and five (5) forty-foot (40') clean diesel buses to be used to replace buses that have reached the end of their usable life."/>
    <s v="NVTC - City of Alexandria"/>
    <x v="0"/>
    <s v="SGR"/>
    <x v="2"/>
  </r>
  <r>
    <s v="This project will fund the purchase of five (5) sixty-foot (60') articulated clean diesel and five (5) forty-foot (40') clean diesel buses to be used to replace buses that have reached the end of their usable life."/>
    <s v="NVTC - City of Alexandria"/>
    <x v="0"/>
    <s v="SGR"/>
    <x v="2"/>
  </r>
  <r>
    <s v="This project will fund the purchase of five (5) sixty-foot (60') articulated clean diesel and five (5) forty-foot (40') clean diesel buses to be used to replace buses that have reached the end of their usable life."/>
    <s v="NVTC - City of Alexandria"/>
    <x v="0"/>
    <s v="SGR"/>
    <x v="2"/>
  </r>
  <r>
    <s v="This project will fund the purchase of five (5) sixty-foot (60') articulated clean diesel and five (5) forty-foot (40') clean diesel buses to be used to replace buses that have reached the end of their usable life."/>
    <s v="NVTC - City of Alexandria"/>
    <x v="0"/>
    <s v="SGR"/>
    <x v="2"/>
  </r>
  <r>
    <s v="This project will fund the purchase of five (5) sixty-foot (60') articulated clean diesel and five (5) forty-foot (40') clean diesel buses to be used to replace buses that have reached the end of their usable life."/>
    <s v="NVTC - City of Alexandria"/>
    <x v="0"/>
    <s v="SGR"/>
    <x v="2"/>
  </r>
  <r>
    <s v="This project will fund the purchase of five (5) sixty-foot (60') articulated clean diesel and five (5) forty-foot (40') clean diesel buses to be used to replace buses that have reached the end of their usable life."/>
    <s v="NVTC - City of Alexandria"/>
    <x v="0"/>
    <s v="SGR"/>
    <x v="2"/>
  </r>
  <r>
    <s v="This project will fund the purchase of five (5) sixty-foot (60') articulated clean diesel and five (5) forty-foot (40') clean diesel buses to be used to replace buses that have reached the end of their usable life."/>
    <s v="NVTC - City of Alexandria"/>
    <x v="0"/>
    <s v="SGR"/>
    <x v="2"/>
  </r>
  <r>
    <s v="Replacement Buses_x000a__x000a_This funding will pay for replacement of 4 40ft Gillig buses that were manufactured in 2012."/>
    <s v="PRTC"/>
    <x v="0"/>
    <s v="SGR"/>
    <x v="2"/>
  </r>
  <r>
    <s v="Replacement Buses_x000a__x000a_This funding will pay for replacement of 4 40ft Gillig buses that were manufactured in 2012."/>
    <s v="PRTC"/>
    <x v="0"/>
    <s v="SGR"/>
    <x v="2"/>
  </r>
  <r>
    <s v="Replacement Buses_x000a__x000a_This funding will pay for replacement of 4 40ft Gillig buses that were manufactured in 2012."/>
    <s v="PRTC"/>
    <x v="0"/>
    <s v="SGR"/>
    <x v="2"/>
  </r>
  <r>
    <s v="Replacement Buses_x000a__x000a_This funding will pay for replacement of 4 40ft Gillig buses that were manufactured in 2012."/>
    <s v="PRTC"/>
    <x v="0"/>
    <s v="SGR"/>
    <x v="2"/>
  </r>
  <r>
    <s v="Paratransit Bus Replacement two (2) buses; Replace Paratransit E450 Bus that will meet useful_x000a_life before replacement."/>
    <s v="City of Harrisonburg Dept. of Public Transportation"/>
    <x v="0"/>
    <s v="SGR"/>
    <x v="2"/>
  </r>
  <r>
    <s v="Project Description and Justification:_x000a_Ford Explorer Support Vehicle; replace the support vehicle that has exceeded its FTA defined useful life with a Ford Explorer. _x000a_GMC Savana Van; replace this support vehicle that has exceeded its FTA defined useful life with a Ford F-150 Supercrew XL 1/2ton truck._x000a__x000a__x000a_Technical Capacity:_x000a_Kato Carter, CAT Assistant Director of Transit for Maintenance and Facilities, will be the contract administrator on this project."/>
    <s v="Charlottesville Area Transit"/>
    <x v="0"/>
    <s v="SGR"/>
    <x v="2"/>
  </r>
  <r>
    <s v="Project Description and Justification:_x000a_Ford Explorer Support Vehicle; replace the support vehicle that has exceeded its FTA defined useful life with a Ford Explorer. _x000a_GMC Savana Van; replace this support vehicle that has exceeded its FTA defined useful life with a Ford F-150 Supercrew XL 1/2ton truck._x000a__x000a__x000a_Technical Capacity:_x000a_Kato Carter, CAT Assistant Director of Transit for Maintenance and Facilities, will be the contract administrator on this project."/>
    <s v="Charlottesville Area Transit"/>
    <x v="0"/>
    <s v="SGR"/>
    <x v="2"/>
  </r>
  <r>
    <s v="This grant will help replace unit 298, a 4x4 pickup truck that CUE uses for driver changes, especial event operations, shelter maintenance, and snow/ice cleanup. Unit 298 is approaching 12 years old and has served beyond its useful life. Continuing to operate it will incur excessive maintenance costs and reduce mechanic staff availability. The replacement model will be identified in early FY 2024 but has tentatively been identified as a Ford Ranger and will be up-fitted with various emergency lighting and radio equipment. Delivery is expected before June 30, 2024."/>
    <s v="NVTC - City of Fairfax"/>
    <x v="0"/>
    <s v="SGR"/>
    <x v="2"/>
  </r>
  <r>
    <s v="GRTC will hire a contractor to assess the entire lot to advise if sealing and striping will be sufficient, or if milling will need to be done to repair the extensive damage from the wear and tear on the concrete and asphalt. These areas include the employee parking lot, front of shop bay doors, both entrances on Belt Blvd, bus parking lot, and paratransit lot."/>
    <s v="Greater Richmond Transit Company"/>
    <x v="0"/>
    <s v="SGR"/>
    <x v="3"/>
  </r>
  <r>
    <s v="This is a capital grant application to fund salaries for staff and indirect costs associated with_x000a_managing Bay Aging's New Freedom human service transportation program. Bay Aging's New_x000a_Freedom program provides transportation to seniors and people with disabilities to destinations_x000a_outside of the Bay Transit service area and during times when Bay Transit does not operate_x000a_(nights and weekends). The program has been operating successfully for more than 10 years and_x000a_has been recognized as an exemplary service. Katherine Newman, Mobility Manager, has_x000a_participated in state and national roundtables sharing our experiences. This grant will provide_x000a_funding for salaries and indirect costs to help keep the program running."/>
    <s v="Bay Aging"/>
    <x v="0"/>
    <s v="MIN"/>
    <x v="4"/>
  </r>
  <r>
    <m/>
    <s v="DRPT"/>
    <x v="0"/>
    <s v="MIN"/>
    <x v="4"/>
  </r>
  <r>
    <s v="Mobility management has been vital to the success of MEOC Transit. With the success of MET-GO and the addition of MET-LINK, the Mobility Manager is more important than ever to our success. With the consolidation of local hospitals and the poverty of our region along with an aging population, there is a tremendous need for this position. Since 2009 our Mobility Manager has continued to work with the underserved and most vulnerable of our clients to provide a one-call option for them to receive the help they need, whether it be transportation using our own service or in collaboration with other transportation agencies."/>
    <s v="Mountain Empire Older Citizens, Inc."/>
    <x v="0"/>
    <s v="MIN"/>
    <x v="4"/>
  </r>
  <r>
    <m/>
    <s v="Pulaski Area Transit"/>
    <x v="0"/>
    <s v="MIN"/>
    <x v="4"/>
  </r>
  <r>
    <s v="Funding to explore electric vehicles and infrastructure needed"/>
    <s v="STAR Transit"/>
    <x v="0"/>
    <s v="MIN"/>
    <x v="4"/>
  </r>
  <r>
    <s v="Virginia Regional Transit's Central Region, located in Culpeper Virginia, has no current form of public Electric Vehicle capital assets or charging systems in place. Virginia Regional Transit recognizes the benefits of Electric Vehicle use as a means of reducing the carbon footprint for not only our agency, but for the public transportation industry as a whole. With this technical assistance, VRT can efficiently and effectively deploy right sized capital assets supported by proper infrastructure without compounding issues some agencies have encountered in sole source deployment and development. Virginia Regional Transit, in a concerted planning effort, requests technical assistance through professional planning groups with experience in EV and EVI options for public transportation as these specific resources and specialties are not currently accessible."/>
    <s v="Virginia Regional Transit"/>
    <x v="0"/>
    <s v="MIN"/>
    <x v="4"/>
  </r>
  <r>
    <s v="Virginia Regional Transit is in need of an updated Transit Development Plan in accordance with VDRPT's requirements."/>
    <s v="Virginia Regional Transit"/>
    <x v="0"/>
    <s v="MIN"/>
    <x v="4"/>
  </r>
  <r>
    <s v="Purchase 4 Battery Electric Buses (BEB) and associated charging equipment as part of Arlington's Battery Electric Bus Pilot Program. Project is part of Arlington's Battery Electric Bus Pilot Program. Arlington County Board provided direction to staff to proceed with this program in January 2023. This program includes piloting battery electric buses, hydrogen fuel cell buses and utilizing renewable natural gas (RNG) for ART's current CNG fleet."/>
    <s v="NVTC - Arlington County"/>
    <x v="0"/>
    <s v="MIN"/>
    <x v="5"/>
  </r>
  <r>
    <s v="CAT intends to purchase two (2) 35ft Battery-Electric Buses as a pilot program to test if this type of vehicle will be suitable for fixed route service in the Charlottesville/Albemarle region.  This project will include the purchase and installation of AVL, APC, farebox, radio, internal and external signage, annunciators, graphics and any other deliverables required to put the vehicles into ADA compliant revenue service.  Estimated delivery is approximately 18 to 20 months from the date of an executed contract.  _x000a__x000a_Technical Capacity:_x000a_Kato Carter, Assistant Director of Transit for Maintenance and Facilities, will be the contract administrator on this project."/>
    <s v="Charlottesville Area Transit"/>
    <x v="0"/>
    <s v="MIN"/>
    <x v="5"/>
  </r>
  <r>
    <s v="This project is the purchase of two Ford Transit vans to provide microtransit service. _x000a__x000a_Bristol Virginia Transit is currently in the process of creating a new Transit Development Plan. During this process, we received multiple requests for extended service hours on evenings and weekends. We have also identified one underperforming route and believe that residents in this area may be better served by microtransit. This grant cycle we are applying for a technical assistance grant for a microtransit feasibility study. If the study finds that microtransit would be beneficial, we want to be prepared to start providing the service quickly. With the current difficulty in obtaining new vehicles, we determined that our most appropriate course of action is to secure funding and order these vehicles as soon as possible so that we have them available to provide microtransit service once the study is complete. We plan to apply for a demonstration grant in the next grant cycle to assist with technological elements to the microtransit service. _x000a__x000a_The deliverables on this project are two Ford Transit vans to be used for microtransit  (on-demand, shared-ride) service. Project milestones include ordering the vans and delivery of the vehicles. The end product is Bristol Virginia Transit taking possession of two Ford Transit vans and providing a new microtransit service. (Service area and hours to be determined, as recommended by the microtransit feasibility study.)"/>
    <s v="City of Bristol Virginia"/>
    <x v="0"/>
    <s v="MIN"/>
    <x v="5"/>
  </r>
  <r>
    <s v="Purchase Expansion Bus 30-ft (Diesel-Particulate Trap) to allow us to begin a new route."/>
    <s v="City of Suffolk - Suffolk Transit"/>
    <x v="0"/>
    <s v="MIN"/>
    <x v="5"/>
  </r>
  <r>
    <s v="Purchase thirteen, 25 to 30 ft. Body-on-Chassis Replacement Demand Response bus with wheelchair lifts and gasoline engines. Cost includes: Specialized wrap, eight-point security cameras and recording hardware, backup camera, and fire extinguishers."/>
    <s v="JAUNT, Inc."/>
    <x v="0"/>
    <s v="MIN"/>
    <x v="6"/>
  </r>
  <r>
    <s v="This request is for an expansion van to operate Bay Transit's microtransit program in Gloucester County. _x000a_Due to the success of the pilot project, Bay Transit has expanded the service zone and added_x000a_2 additional vehicles.  This request is for the 3rd expansion vehicle._x000a_Pricing sheet attached with 20% contingency due to supply chain concerns and price fluctuations."/>
    <s v="Bay Aging"/>
    <x v="0"/>
    <s v="MIN"/>
    <x v="5"/>
  </r>
  <r>
    <s v="Purchase two additional buses for a planned route expansion.  The route expansion will add a second fixed route and will increase the service area for citizens in the southern and western portions of the county and city.  The expanded routes will include stops to employers which will benefit citizens."/>
    <s v="Greensville County"/>
    <x v="0"/>
    <s v="MIN"/>
    <x v="5"/>
  </r>
  <r>
    <s v="OP31-The HRT paratransit fleet is accruing excessive miles due to current service demand and more vehicles are needed to maintain acceptable service levels for our certified customers.  This project will purchase 12 vehicles to help the agency to meet anticipated demand."/>
    <s v="Hampton Roads Transit"/>
    <x v="0"/>
    <s v="MIN"/>
    <x v="5"/>
  </r>
  <r>
    <s v="Description:_x000a_FCDOT has a contract in place to utilize a consultant to conduct maintenance audits and to inspect new buses as they are in the process of being built. The contractor also completes a final inspection after new buses are delivered before they are placed in revenue service. FCDOT also hires a contractor to conduct periodic maintenance audits on the service provider responsible for maintaining the fleet. This ensures that the service provider is properly maintaining the revenue fleet to the standards of the contract. _x000a__x000a_Justification: This project helps FCDOT identify and correct build defects before new buses are released into revenue service. It also ensures all buses are maintained properly according to FCDOT's, state, federal, and OEM standards._x000a__x000a_Technical Capacity: FCDOT usually budgets between $600,000 and $1,100,000 every year for 3rd party bus inspections and maintenance audits, depending on the number of bus purchases that year. FCDOT is requesting $1,100,000 to cover the FY 2024 expenditures budgeted for the inspection of 45 replacement buses and planned maintenance audits."/>
    <s v="NVTC - Fairfax County"/>
    <x v="0"/>
    <s v="MIN"/>
    <x v="6"/>
  </r>
  <r>
    <s v="The new paratransit Minivan vehicles are needed to support additional demand PRTC is experiencing on paratransit in western Prince William County and also to expand the MicroTransit program from the western service area to the eastern service area of Prince William County."/>
    <s v="PRTC"/>
    <x v="0"/>
    <s v="MIN"/>
    <x v="5"/>
  </r>
  <r>
    <s v="Expansion Purchase of 3 12+2 BOC for ShenGO; Purchase 1 12+2 Foothills Expansion *was 42021-50; Expansion Purchase of 1 12+2 BOC for Warrenton Demand Response; Expansion Purchase of 1 20 pass BOC &quot;known as 3rd trolley route / express&quot;"/>
    <s v="Virginia Regional Transit"/>
    <x v="0"/>
    <s v="MIN"/>
    <x v="4"/>
  </r>
  <r>
    <s v="Petersburg Area Transit will be applying for funding for an over haul replacement heating and air unit for the Multi Model station. The building has the original units that was installed in 2009. In addition to a customer facility serving transit passengers the  building is used as a cooling station in the summer months when the temperatures get to the heat exhaustion level for citizens in the area, also used as a warming station during the winter months."/>
    <s v="City of Petersburg"/>
    <x v="0"/>
    <s v="MIN"/>
    <x v="6"/>
  </r>
  <r>
    <s v="On board equipment beyond its useful life - ipad"/>
    <s v="Mountain Empire Older Citizens, Inc."/>
    <x v="0"/>
    <s v="MIN"/>
    <x v="4"/>
  </r>
  <r>
    <s v="Description: Tysons West Park Transit Center_x000a_This project is for the relocation of the Tysons West Park Transit Center. The current Tysons West Park Transit Center will be relocated so that an existing 3-bay fire station located at 1560 Spring Hill Road can be relocated to 8300 Jones Branch Drive. The subject property, located at 8300 Jones Branch Drive, would be redeveloped to include a new 20,000 square feet (SF) fire station facility with five (5) bays and 2,100 SF transit center with a minimum of four (4) active bus bays and one (1) layover bay. The existing transit center would be razed and rebuilt. Vehicular access would be provided via a full access driveway along Jones Branch Drive. _x000a__x000a_Justification:_x000a_Both the existing fire station and transit center need significant repairs. The FY 2024 funding request is solely for the renovation of the transit center and bus bay area."/>
    <s v="NVTC - Fairfax County"/>
    <x v="0"/>
    <s v="MIN"/>
    <x v="6"/>
  </r>
  <r>
    <s v="Project Description: Two (2) Stertil Koni mobile lift columns - ST-1085-2FWA Wireless set of 4-74,000lbs total capacity, control box on every column. Battery powered, 14&quot; adj. forks. ALI/ETI Certified. Lock increment every 1-3/8&quot;. These lifts will allow the shop to safely lift a wide range of heavy duty equipment like Transit and Paratransit vehicles quickly and efficiently. _x000a__x000a_Justification: The lifts will allow for the expansion of our shop to accommodate our expanding fleet. _x000a__x000a_Planning Activities: The independent cost estimate for two lifts is $58,785 each totaling $117,570.  Funding will be shared with the City of Harrisonburg. This request is for 47% of the cost."/>
    <s v="City of Harrisonburg Dept. of Public Transportation"/>
    <x v="0"/>
    <s v="MIN"/>
    <x v="4"/>
  </r>
  <r>
    <s v="The purchase of seven (7) transmissions: Transmissions will be remanufactured to fit Jaunt's Chevy and Ford buses. Jaunt will provide OEM part number at time of replacement based on vehicle year, make, and model to ensure proper fitment. Cost of transmission will include return shipping of the core to the supplier. Due to the lack of new vehicle funding for FY22 and FY23 as well as supply chain delays due to the COVID pandemic, Jaunt has a larger than typical number of aged vehicles in its fleet. Jaunt has determined seven (7) transmission will likely need to be replaced in FY24._x000a__x000a_The purchase of seven (7) engines:Engines will be purchased to fit Jaunt's Chevy and Ford buses. Jaunt will provide OEM part number at time of replacement based on vehicle year, make, and model to ensure proper fitment. Due to the lack of new vehicle funding for FY22 and FY23 as well as supply chain delays due to the COVID pandemic, Jaunt has a larger than typical number of aged vehicles in its fleet. Jaunt has determined seven (7) engines will likely need to be replaced in FY24._x000a__x000a_The purchase of seven (7) floor heaters: Floor heaters will be purchased to fit Jaunt's Chevy and Ford buses. Jaunt will provide OEM part number at time of replacement based on vehicle year, make, and model to ensure proper fitment. Due to the lack of new vehicle funding for FY22 and FY23 as well as the supply chain shortages due to the manufacturer going out of business, Jaunt has a larger than typical number of aged vehicles in its fleet. Jaunt has determined seven (7) floor heaters will likely need to be replaced in FY24._x000a__x000a_The purchase of seven (7) floors: Floors will be purchased to fit Jaunt's Chevy and Ford buses. Floors that have begun to rot in certain model years need to be rebuilt. Due to the lack of new vehicle funding for FY22 and FY23 as well as the supply chain delays due to the COVID pandemic, Jaunt has a larger than typical number of aged vehicles in its fleet. Jaunt has determined seven (7) floors will likely need to be replaced in FY24._x000a__x000a_The purchase of seven (7) driver seats: Driver seats will be purchased to fit Jaunt's Chevy and Ford buses. Jaunt will provide OEM part number at time of replacement based on vehicle year, make, and model to ensure proper fitment. Due to the lack of new vehicle funding for FY22 and FY23 as well as the supply chain delays due to the COVID pandemic, Jaunt has a larger than typical number of aged vehicles in its fleet. Jaunt has determined seven (7) driver seats will likely need to be replaced in FY24._x000a__x000a_Item_x0009__x0009_Qty_x0009_Cost Per Item_x0009_Total Cost_x000a_Transmissions_x0009_7_x0009_ $3,135.00 _x0009_ $21,945 _x000a_Engines_x0009_7_x0009_ $12,799.00 _x0009_ $89,593 _x000a_Floor Heaters_x0009_7_x0009_ $1,138.00 _x0009_ $7,966 _x000a_Floors_x0009__x0009_7_x0009_ $8,200.00 _x0009_ $57,400 _x000a_Driver Seats _x0009_7_x0009_ $2,032.00 _x0009_ $14,224 "/>
    <s v="JAUNT, Inc."/>
    <x v="0"/>
    <s v="MIN"/>
    <x v="6"/>
  </r>
  <r>
    <s v="Tires and Tubes to maintain vehicle in safe condition and to maintain a state of good repair. Price is expected to increase over last year's total."/>
    <s v="Mountain Empire Older Citizens, Inc."/>
    <x v="0"/>
    <s v="MIN"/>
    <x v="6"/>
  </r>
  <r>
    <s v="Repair and replace wash bay equipment in use since2004 original company no longer in business."/>
    <s v="Mountain Empire Older Citizens, Inc."/>
    <x v="0"/>
    <s v="MIN"/>
    <x v="6"/>
  </r>
  <r>
    <s v="January 2023 we found out that A-35, 2019 Starcraft BOC with approx. 92,000 miles needs a new motor.  This van has a hole in the piston."/>
    <s v="Pulaski Area Transit"/>
    <x v="0"/>
    <s v="MIN"/>
    <x v="6"/>
  </r>
  <r>
    <s v="This project funds the Capital Cost of Contracting for the small urban area. The CSPDC will begin the seventh year (one of two optional two year extensions) of the turnkey contract on July 1, 2023. Specifically, the CSPDC contracts with Virginia Regional Transit, which provides vehicles, maintenance, and transit service for fixed-route and ADA-compliant paratransit service for persons who are unable to use the fixed-route service. For Fiscal Year 2024, the CSPDC programmed $1,392,565 to fund capital costs for contracting Virginia Regional Transit's fixed-route and paratransit service. 50 percent of the cost of the Turnkey Contract Services (contractor provides vehicles, maintenance, and transit service), such as the CSPDC's Virginia Regional Transit fixed route and paratransit service, may be funded with capital funds. The amount allowable is calculated as follows: Total Contract Value $ 1,392,565  X 0.50 (eligible percent - 50%) = Maximum Amount Eligible  $696,283."/>
    <s v="Central Shenandoah Planning District Commission"/>
    <x v="0"/>
    <s v="MIN"/>
    <x v="4"/>
  </r>
  <r>
    <s v="This project funds the Capital Cost of Contracting for rural (5311) transit routes, and now includes the Afton Express commuter bus service, which was previously funded through a demonstration grant. The CSPDC will begin the seventh year (one of two optional two year extensions) of the turnkey contract on July 1, 2023. Specifically, the CSPDC contracts with Virginia Regional Transit, which provides vehicles, maintenance, and transit service for fixed-routes. For Fiscal Year 2024, the CSPDC programmed $912,833 to fund capital costs for contracting Virginia Regional Transit's fixed-route rural service. Fifty percent of the cost of the Turnkey Contract Services (contractor provides vehicles, maintenance, and transit service), such as the CSPDC's Virginia Regional Transit fixed-route, may be funded with capital funds. The amount allowable is calculated as follows: Total Contract Value $912,833 X 0.50 (eligible percent = 50%) = Maximum Amount Eligible $456,417."/>
    <s v="Central Shenandoah Planning District Commission"/>
    <x v="0"/>
    <s v="MIN"/>
    <x v="4"/>
  </r>
  <r>
    <s v="LR02-This project maintains light rail vehicles by rehabilitating suspension components, conducting body work, repainting of train sets, replacing brakes and powertrain components, conducting upkeep of train interiors, and other maintenance. The largest component of this project is a mid-life overhaul of Tide trains at a rate of one per year. The project scope is based on HRT's 30-year state-of-good repair plan for Light Rail."/>
    <s v="Hampton Roads Transit"/>
    <x v="0"/>
    <s v="MIN"/>
    <x v="6"/>
  </r>
  <r>
    <s v="OP30-Project to conduct routine state of good repair investments on a Ferry Boat. This includes modifications to windows, installing air conditioning in the pilot house, electrical system upgrades, and new pressure release valves on one vessel. This project includes engineering for ferry boat modifications as well as funding to transport, haul, and dry dock a ferry boat.  State of good repair investments for additional Ferry Boats will be done in future years."/>
    <s v="Hampton Roads Transit"/>
    <x v="0"/>
    <s v="MIN"/>
    <x v="6"/>
  </r>
  <r>
    <s v="This funding request will provide for two projects: 1)the funding for the debt service on the City of_x000a_Manassas' portion of the Manassas VRE Station Parking Garage in Old Town Manassas; and 2) funding_x000a_for the debt service on the portion of the City of Manassas Park's bonds issued for the City of Manassas_x000a_Park's VRE Station. Debt Schedules for both cities are attached."/>
    <s v="PRTC"/>
    <x v="0"/>
    <s v="MIN"/>
    <x v="4"/>
  </r>
  <r>
    <s v="CAT intends to replace the AVL (Automatic Vehicle Location System) with a newer more up-to-date version that will have a better functionality for the needs of CAT's network.  This software will provide CAT with a real-time display of activity that will far exceed the predictive version currently in place.  The current version has been in place since approximately 2013._x000a__x000a_Technical Capacity:_x000a_Juwhan Lee, Assistant Director of Transit for Operations, will be the contract administrator for this project."/>
    <s v="Charlottesville Area Transit"/>
    <x v="0"/>
    <s v="MIN"/>
    <x v="6"/>
  </r>
  <r>
    <s v="This grant request to complete construction work at a customer facility would provide funding to remove existing brick chips used to support landscaping efforts completed at Danville Transit's Transfer Center building (constructed in 2007) and replace the brick chip material with concrete.   An exhibit is attached that shows the bus slips and the landscaped areas located at the Transfer Center.  Due to the location of the landscape beds and the use of brick chips, passengers walk through the landscaped areas which causes the brick chips to get onto the concrete where passengers walk, which can cause persons to slip and fall and possibly impede ADA access.  In addition, the use of the brick chips makes it impossible to remove cigarette butts from the landscaped areas. As a result, bushes and trees located in the landscaped area have caught on fire in the past.  This project would serve to reduce the possibility of potential fires occurring. Other safety issues exist at the Transfer Center due to the use of the brick chips since they can be thrown by children who frequent the Transfer Center building.  The installation of additional concrete will also aid with improving passenger access for ambulatory and persons with disabilities._x000a__x000a_The attached exhibit shows that all existing landscaped areas located around the perimeter of the Transfer Center would be removed and concrete installed in those areas to reduce maintenance requirements and improve safety."/>
    <s v="Danville Transit System"/>
    <x v="0"/>
    <s v="MIN"/>
    <x v="6"/>
  </r>
  <r>
    <s v="LR04-Project to rehabilitate light rail stations at key maintenance intervals to ensure they are in a state of good repair. This includes replacing and rehabbing station assets, such as platform structures and furniture, elevators, and park and ride lots, at the end of their useful life. The cost for this project spans over 10 years with the largest costs anticipated in FY2026, when HRT's stations are scheduled for a state-of-good repair overhaul. The scope for this project is based on HRT's 30-year Light Rail State of Good Repair Plan."/>
    <s v="Hampton Roads Transit"/>
    <x v="0"/>
    <s v="MIN"/>
    <x v="6"/>
  </r>
  <r>
    <s v="This is Arlington Transit’s State of Good Repair program for transit infrastructure. Transit Bureau constructs new bus shelters and replaces aging shelters. New shelters include benches, litter and recycling receptacles, lean bars and customer information at bus stops in the County where ridership boardings meet County threshold requirements identified in the Bus Stop Guidelines and Standard’s Manual. Placement of shelters, passenger amenities and other improvements is determined by survey data from Transit’s continuously updated Bus Stop Database, current bus route strategies in the Transit Strategic Plan, citizen input, and through coordination with other County Transportation Capital Improvement projects. The Program includes planning, designing and construction of existing and new bus stops as well as any additional improvements as the County modifies bus routes. Bus shelters are replaced as needed, including repairs and site improvements, and provides passenger amenities at bus stops in the County. In some cases, these new bus shelter placements require infrastructure upgrades as added cost. Additional projects include, repair or replacement of damaged shelters, damaged or broken glass panels, damaged shelter benches and damaged shelter anchor base plates."/>
    <s v="NVTC - Arlington County"/>
    <x v="0"/>
    <s v="MIN"/>
    <x v="6"/>
  </r>
  <r>
    <s v="This request is to replace a tire changer and wheel balancer that have met their useful life according to FTA guidelines.  This is the original equipment in our Warsaw maintenance shop that was built in 2010.  The equipment is critical for the maintenance of Bay Transit's revenue vehicles.  The estimated costs are from the Virginia state contract and include a 10% contingency for supply chain issues and fluctuating pricing (see attached); _x000a__x000a_This request is to replace a tire changer and wheel balancer that have met their useful life according to FTA guidelines.  This is the original equipment in our Warsaw maintenance shop that was built in 2010.  The equipment is critical for the maintenance of Bay Transit's revenue vehicles.  The estimated costs are from the Virginia state contract and include a 10% contingency for supply chain issues and fluctuating pricing (see attached)."/>
    <s v="Bay Aging"/>
    <x v="0"/>
    <s v="MIN"/>
    <x v="6"/>
  </r>
  <r>
    <s v="Bay Transit is requesting funding to replace a transmission in one revenue vehicle and the engine in another one.  Due to the unavailability of new replacement vehicles it is critical that we have the ability to restore older vehicles and keep them on the road and in service.  These replacements will extend the useful life of the vehicles by one year.  The cost estimates for each part were averaged and a 20% contingency added to account for supply chain issues and fluctuating prices.  The availability of the parts will be considered when awarding these contracts."/>
    <s v="Bay Aging"/>
    <x v="0"/>
    <s v="MIN"/>
    <x v="6"/>
  </r>
  <r>
    <s v="Diagnostic Scanner for the Gloucester Bay Transit office.  Bay Transit operates two maintenance facilities within our service area.  Currently we employ 2 full time mechanics, one for each location.  The facilities are about 70 miles apart.  There is a diagnostic scanner in the Warsaw facility but we need one in Gloucester to improve the efficiency of maintaining our service vehicles.  The scanner that we are requesting is a MaxiSys Ultra EV.  The cost estimate is 6,499.99. Due to unpredictable cost estimates caused by supply chain and labor issues we have added a  20% contingency to this grant request.  Three cost estimates are attached."/>
    <s v="Bay Aging"/>
    <x v="0"/>
    <s v="MIN"/>
    <x v="4"/>
  </r>
  <r>
    <s v="Project Description and Justification:_x000a_CAT has identified several pieces of new equipment that will greatly improve the support of maintenance of the vehicles and equipment.  Cummins coolant exchange system/EGR pressure tester; electric scissor vehicle lift; five (5) standardized toolboxes; Tire Storage Carousel; Brakemate equipment; DEF Storage and Dispenser; On-board support vehicle cameras._x000a__x000a__x000a_Technical Capacity:_x000a_Kato Carter, Assistant Director of Transit for Maintenance and Facilities, will be the contract administrator for this project."/>
    <s v="Charlottesville Area Transit"/>
    <x v="0"/>
    <s v="MIN"/>
    <x v="4"/>
  </r>
  <r>
    <s v="Project Description and Justification:_x000a_CAT intends to procure four (4) ISL engines to replace at the mid-life of the buses to reduce and prevent opportunity for failure and keep the fleet operating at its optimum.  The current fleet has a history of failure at the mid-life of their useful lives thus causing major disruption in providing fixed route services._x000a__x000a__x000a_Technical Capacity:_x000a_Kato Carter, Assistant Director of Transit for Maintenance and Facilities, will be the contract administrator for this project."/>
    <s v="Charlottesville Area Transit"/>
    <x v="0"/>
    <s v="MIN"/>
    <x v="6"/>
  </r>
  <r>
    <s v="_x000a_CAT intends to replace several pieces of equipment in the Maintenance Shop to assist with taking care of CAT's assets.  They include a Tire Machine; Hydraulic Press; and Hot Water Cleaner. CAT also needs to replace the Overhead Projections equipment in the conference room used for Training as well as related pieces of office equipment - Computer Monitors, Laptops, Battery Power backups, keyboards, and accessories._x000a__x000a_Technical Capacity:_x000a_Kato Carter, Assistant Director for Maintenance and Facilities, will be the contract administrator on this project."/>
    <s v="Charlottesville Area Transit"/>
    <x v="0"/>
    <s v="MIN"/>
    <x v="6"/>
  </r>
  <r>
    <s v="This project funding is for the ability to purchase major components for catastrophic failures on vehicles such as transmissions, alternators, exhaust systems.  Funding will allow for the repairs of vehicles when there are unexpected major failures without having to overextend the operating budget._x000a_This project request funding to purchase spare engine parts, transmissions to prevent long-term downtime in service due to expensive and unplanned bus repairs.   We would benefit from this project by being able to quickly remedy major mechanical failures without an excessive burden on the operational budget.  This would allow for vehicles to be placed back in service quickly with as minimal downtime as possible.  If this project were not to be funded there would be a potential for overextending the operating budget, having revenue vehicles down for excessive amounts of time, and potentially experiencing service disruptions."/>
    <s v="City of Radford"/>
    <x v="0"/>
    <s v="MIN"/>
    <x v="6"/>
  </r>
  <r>
    <s v="Shop equipment will be purchased to support the in house maintenance of the buses.  Currently, Radford Transit contractor is outsourcing the maintenance and is wanting to bring inhouse for cost savings.  This equipment that includes tools will be a part of the inventory for Radford Transit."/>
    <s v="City of Radford"/>
    <x v="0"/>
    <s v="MIN"/>
    <x v="4"/>
  </r>
  <r>
    <s v="Danville Transit requests funding to replace engines and transmissions for three (3) 28-passenger buses and three (3) 14-passenger buses in the fleet.  The average unit cost for a new engine for a E-450 and F550 engine is $11,849 and the unit cost to replace a transmission for an E-450 chassis or a F-550 bus is $8342 per vehicle.  The need to complete these repairs is due to the accumulated miles for fixed route and demand response buses, the expected timeframe for delivery of a new bus, which is presently at least 18 months and the timeframe for engine delivery, which is currently one year after the engine is ordered.  It is our hope to complete these repairs for six vehicles by June 2024 that will have accumulated approximately 200,000 miles by that time.  The fixed route buses that would receive a new engine and transmission include Buses 731, 735, 740 and the Demand Response buses that would receive a new engine and transmission include Buses 726, 736 and 755."/>
    <s v="Danville Transit System"/>
    <x v="0"/>
    <s v="MIN"/>
    <x v="6"/>
  </r>
  <r>
    <s v="The Danville Transit System has typically employed only one mechanic over the past 30 years through the Public Works Department.  Due to the number of buses in the fleet (27) and peak demand requirements of 11-12 buses in service simultaneously, the mechanic must maintain access to shop equipment that allows him to complete his job duties as efficiently as possible.  To support this objective, funding is requested to acquire a second mobile column lift.  Presently, the transit system has one mobile column lift to complete major and preventive maintenance work for the fixed route buses.  Therefore, if major repair work is being completed for a 28-passenger bus and another 28-passenger bus needs to be serviced, the mechanic lacks the flexibility necessary to quickly complete the preventive maintenance work if he can't get the other large bus off the lift.  The acquisition of a second mobile column lift would allow the mechanic to work on both buses simultaneously and help to expedite the completion of required preventive maintenance work."/>
    <s v="Danville Transit System"/>
    <x v="0"/>
    <s v="MIN"/>
    <x v="6"/>
  </r>
  <r>
    <s v="Band Saw - a power saw with a long, sharp blade consisting of a continuous band of toothed metal stretched between two or more wheels to cut material._x000a_Battery Charger - a device that stores energy in a battery by running an electric current through it._x000a_Bearing Packer -  flush out old grease from bearings and then fill the bearings with new grease without creating a mess._x000a_Column Lift - deliver maximum flexibility, productivity and safety in heavy duty vehicle lifting_x000a_Electric Forklift - forklift fit for warehouses and manufacturing facilities that require primarily indoor use. Reduced fumes and noise._x000a_Exhaust Blower - used to exhaust contaminated, noxious fumes or hot air away from a process to allow machine operators to breathe cleaner air._x000a_Electric Cord Reel - spools that hold extension cords for convenient access and storage when providing temporary power to devices located some distance away from a power source._x000a_Heater Tank Lift - compact and designed to lift tanks in a variety of sizes._x000a_Oil Hose Reel - a cylindrical spindle made of either metal, fiberglass, or plastic and is used for storing a hose._x000a_Service Jack - is a mechanical lifting device used to apply great forces or lift heavy loads_x000a_Welder - is used to join metal to metal by using electricity to create enough heat to melt metal, and the melted metals_x000a_Wheel Dolley - for use in off-road or on road applications that can be secured to and carry a damaged or immobile wheel affixed to a vehicle over curbs/obstructions"/>
    <s v="Greater Richmond Transit Company"/>
    <x v="0"/>
    <s v="MIN"/>
    <x v="4"/>
  </r>
  <r>
    <s v="FCDOT has an ongoing need to replace shop equipment as it breaks or reaches its useful life cycle. These items include, but are not limited to bus washes, bobcats, forklifts, vehicle lifts, tire machines, and lot scrubbers. _x000a__x000a_Justification: FCDOT has equipment that is either broken or past its recommended useful life cycle. Replacing outdated equipment helps to better maintain the revenue fleet."/>
    <s v="NVTC - Fairfax County"/>
    <x v="0"/>
    <s v="MIN"/>
    <x v="6"/>
  </r>
  <r>
    <s v="Spare MCI Engines are being purchased to be replaced in buses that requires a new engine but has not met their useful life.; Spare transmission is being purchased to be replaced in a bus that require a new transmission but has not met its useful life.; Spare Gillig Engine is being purchased to be replaced in a bus that requires a new engine but has not met its useful life.; Extended warranty is being purchased only for engines that are required to be replaced in buses that have not met their useful life.; "/>
    <s v="PRTC"/>
    <x v="0"/>
    <s v="MIN"/>
    <x v="6"/>
  </r>
  <r>
    <s v="RADAR's eight current vehicle lifts have met their useful life of 15 years and need to be replaced. New technology allows for the lifts to now be wireless which will make them easier and safer to use."/>
    <s v="RADAR UHSTS"/>
    <x v="0"/>
    <s v="MIN"/>
    <x v="6"/>
  </r>
  <r>
    <s v="RADAR's current shop floor scrubber is not operating, past it's useful life, and not repairable. This equipment is used to keep the shop floor clean and safe for vehicles and technicians to move around."/>
    <s v="RADAR UHSTS"/>
    <x v="0"/>
    <s v="MIN"/>
    <x v="6"/>
  </r>
  <r>
    <s v="Purchase of Spare Parts"/>
    <s v="STAR Transit"/>
    <x v="0"/>
    <s v="MIN"/>
    <x v="4"/>
  </r>
  <r>
    <s v="Purchase of Vehicle Maintenance Shop Eq E.G. Tire Changer, Tire Balancer, Cage"/>
    <s v="Virginia Regional Transit"/>
    <x v="0"/>
    <s v="MIN"/>
    <x v="4"/>
  </r>
  <r>
    <s v="Purchase of Spare Parts (engines transmissions)"/>
    <s v="Virginia Regional Transit"/>
    <x v="0"/>
    <s v="MIN"/>
    <x v="4"/>
  </r>
  <r>
    <s v="Bay Transit, the public transportation division of Bay Aging, proposes to purchase a “turnkey” photovoltaic installation of a 72 kW DC system and install two “Level 2” charge stations at our facilities in Warsaw, Virginia.  This investment will save Bay Transit approximately $370,000 in electricity bills over the next thirty years and will pay for itself in only 9.6 years.  The new solar power system will also help position Bay Transit for a faster transition to solar powered vehicles and begin the process of developing a robust recharging infrastructure to support this transition.  _x000a__x000a_The timing for Bay Transit to invest in solar power is great.  The Inflation Reduction Act (IRA) of 2022 establishes and extends the federal Investment Tax Credit (ITC) for solar photovoltaic (PV) systems at a rate of 30% of the total PV system cost. The 30% ITC was extended for 10 years, through 2032. _x000a_ _x000a_The cost estimate includes a 10% contingency for supply chain issues and fluctuating pricing (cost estimate attached)."/>
    <s v="Bay Aging"/>
    <x v="0"/>
    <s v="MIN"/>
    <x v="4"/>
  </r>
  <r>
    <s v="Design and Engineering of Petersburg Area Transit's Maintenance Facility. The maintenance facility was built in 1981 and is past it's useful life. This grant would provide the funding to begin the design and engineering work to replace the facility."/>
    <s v="City of Petersburg"/>
    <x v="0"/>
    <s v="MIN"/>
    <x v="6"/>
  </r>
  <r>
    <s v="Petersburg Area Transit would like to apply for (6) six additional radios needed as we have added additional supervisors and additional Security to aid in the monitoring of the Park and Ride and additional staff."/>
    <s v="City of Petersburg"/>
    <x v="0"/>
    <s v="MIN"/>
    <x v="4"/>
  </r>
  <r>
    <s v="To purchase the necessary Cloud Manager for the revenue/service transportation fleet modems, Cradlepoint. GRTC will have access to &quot;live&quot; camera videos, and our customers will have Wi-Fi capabilities, thanks to this cloud system. This upgrade will allow for remote configuring or upgrading of each modem’s firmware."/>
    <s v="Greater Richmond Transit Company"/>
    <x v="0"/>
    <s v="MIN"/>
    <x v="4"/>
  </r>
  <r>
    <s v="GRTC Transit System’s CARE and CARE Plus services provide origin-to-destination service under the guidelines of the Americans with Disabilities Act (ADA) for the citizens of the Richmond Region utilizing an automated paratransit scheduling and dispatching system. The project replaces the current software which does allow efficient operation and service expansion. The system being implemented will provide customers with better information, and a better service experience, while also providing ways for operator and manager to operate the system more efficiently."/>
    <s v="Greater Richmond Transit Company"/>
    <x v="0"/>
    <s v="MIN"/>
    <x v="6"/>
  </r>
  <r>
    <s v="To purchase necessary equipment to implement SmartYard project on solar power environment. SmartYard offers GRTC the industry’s most advanced technology solution to monitor and improve workflow in the depot. Improved workflow leads to vehicles leaving the depot on time, and ultimately improves on-time performance. SmartYard is off-the-shelf and is designed with an open and expandable architecture to meet GRTC's immediate requirements and to support its future needs. With SmartYard, GRTC will have the industry’s most sophisticated, accurate, and reliable system to monitor fleet operations in the depot, improve movement of vehicles through the depot, reduce labor cost, reduce maintenance effort, and improve the utilization of the fleet._x000a__x000a_Utilizing solar power for the SmartYard implementation provides GRTC reliable always available service with minimized interruptions due to power loss. With technology improving and costs falling, the advantages of solar energy are becoming more apparent. The solar option allows GRTC to take advantage of energy savings, versatility, and environmental benefits. This option eliminates significant service interruption with yard construction to update existing poles and wiring infrastructure to meet the required power specifications for each device points."/>
    <s v="Greater Richmond Transit Company"/>
    <x v="0"/>
    <s v="MIN"/>
    <x v="4"/>
  </r>
  <r>
    <s v="This software is used to pre-trip vehicles. Also keeps our maintenance records, when our service is due to help us maintain a state of good repair."/>
    <s v="Mountain Empire Older Citizens, Inc."/>
    <x v="0"/>
    <s v="MIN"/>
    <x v="6"/>
  </r>
  <r>
    <s v="Our current laptops are approaching 5 years old.  Our IT department suggests that after the equipment reaches its 5 year mark that it be replaced.  Our current equipment was purchased on October 30 , 2017 and Feb. 8, 2018._x000a__x000a_We would like to purchase 3 new laptops, 3 sets of monitors and 3 docking stations._x000a_By replacing the equipment that we currently have this will ensure that we have updated equipment to maintain our daily operations.  _x000a__x000a_The new equipment will allow staff to stay connected with all funding sources.  Including DPRT and support communications internally access and update DPRT in both TransAM and OLGA reporting and save all supporting documents for all the programs. Updating older machines will ensure the stability and reliability of all equipment,"/>
    <s v="Pulaski Area Transit"/>
    <x v="0"/>
    <s v="MIN"/>
    <x v="6"/>
  </r>
  <r>
    <s v="Purchase of and installation of passenger amenities (benches, shelters)."/>
    <s v="City of Suffolk - Suffolk Transit"/>
    <x v="0"/>
    <s v="MIN"/>
    <x v="4"/>
  </r>
  <r>
    <s v="Construction of Sidewalks and concrete pads at bus stops using City forces and installation of amenities."/>
    <s v="City of Suffolk - Suffolk Transit"/>
    <x v="0"/>
    <s v="MIN"/>
    <x v="4"/>
  </r>
  <r>
    <s v="At the request of Danville's City Council and the support of the Transportation Advisory Committee passenger on/off counts were collected for bus stop locations to evaluate the potential for installing bus shelters.  After reviewing the passenger count data with the Transportation Advisory Committee, it was recommended that bus shelters be installed if seven (7) or more passengers on average used a bus stop.  Based on the Committee's recommendations, a bus shelter is proposed to be installed at the bus stop located on Riverside Drive adjacent to the Hardees Restaurant._x000a__x000a_To determine the project cost, staff from the Danville Public Works Engineering Office developed a conceptual plan that includes a cost estimate to install a concrete pad and ramp to support ADA access for the proposed shelter.  In addition, a cost estimate was provided by Brasco International to purchase a hip-roof bus shelter.  Attachments are included that show the conceptual plan and costs for the project."/>
    <s v="Danville Transit System"/>
    <x v="0"/>
    <s v="MIN"/>
    <x v="4"/>
  </r>
  <r>
    <s v="To meet our Board-directed goal of installing seating or shelters at 75% of our local stops within 5 years, GRTC will need to proceed with improving bus stops and installing amenities. This request funds the replacement and installation of 138 shelters throughout the network. Installation will include upgrading each stop to be ADA accessible and providing a trash can if one does not already exist at the stop. This project is needed to both provide a dignified waiting experience for GRTC riders and to improve compliance with ADA and Title VI."/>
    <s v="Greater Richmond Transit Company"/>
    <x v="0"/>
    <s v="MIN"/>
    <x v="6"/>
  </r>
  <r>
    <s v="This project will provide for the purchase and installation of ePaper signage at each of the 26 GRTC BRT stations (32&quot;) and at 45 other bus stops (13&quot;) throughout the network. These ePaper signs provide enhanced customer experience through targeted advertising, service alerts, and enhanced rider information and are needed to quickly and accurately distribute service information to GRTC riders. Integrating epaper signs into GRTC’s toolbox of passenger communication technologies eliminates the need for staff to visit these stops to update printed signage for every booking change and relevant service alert, conserving agency resources for other tasks. This project is needed to improve the distribution of information to passengers and to improve agency efficiency."/>
    <s v="Greater Richmond Transit Company"/>
    <x v="0"/>
    <s v="MIN"/>
    <x v="4"/>
  </r>
  <r>
    <s v="Pole Mounted Seats Purchase/Install – Many of the local stops slated for improvements under our Board-directed ETI plan have limited ROW and a full size bench will not fit in these locations. The purchase and installation of pole mounted seats allows us to offer seating in constrained spaces while maintaining ADA accessibility. GRTC considers equity factors such as low income and minority populations in the area around the stop when determine where amenities should be located, including pole mounted seating. This project is needed to ensure GRTC can install seating equitably across the service area and meet its obligations under Title VI and ADA."/>
    <s v="Greater Richmond Transit Company"/>
    <x v="0"/>
    <s v="MIN"/>
    <x v="4"/>
  </r>
  <r>
    <s v="This project would include the installation of three bus shelters.  The shelters would provide added safety to patrons waiting to ride the bus."/>
    <s v="Greensville County"/>
    <x v="0"/>
    <s v="MIN"/>
    <x v="4"/>
  </r>
  <r>
    <s v="LR50-Project to fund state of good repair maintenance of bridges and aerial structures along the Tide Light Rail. Project scope includes any repairs to elements that support light rail bridges and aerial structures that are identified during regular structural inspections. The scope of this project is based on HRT's 30-Year Light Rail State of Good Repair plan."/>
    <s v="Hampton Roads Transit"/>
    <x v="0"/>
    <s v="MIN"/>
    <x v="6"/>
  </r>
  <r>
    <s v="LR01-Project to fund routine state of good repair investments along HRT's right-of-way for light rail. This includes a range of investments to repair or replace assets at the end of their useful life, including aerial structures, ballast track, track structures, expansion joints, OTM, and rail ties. In later years of the CIP, this project will cover major upgrades to track structures, as dictated by HRTs maintenance plan. The scope for this project is based on HRT's 30-year Light Rail State of Good Repair Plan."/>
    <s v="Hampton Roads Transit"/>
    <x v="0"/>
    <s v="MIN"/>
    <x v="6"/>
  </r>
  <r>
    <s v="EF05-This project will renovate the interior spaces at the Newport News Transit Center and will include a rehabilitation of the interior of the building, to include public and operator restroom renovations, replacement of storefront doors and walk-off mats, wall repairs and repainting, upgrades to Operator's lounge, new furniture, and reconfiguration of spaces to maximize workspace availability. The transit center is one of the busiest transfer hubs on the Peninsula and renovations will enhance the customer experience."/>
    <s v="Hampton Roads Transit"/>
    <x v="0"/>
    <s v="MIN"/>
    <x v="6"/>
  </r>
  <r>
    <s v="EF06-This project will renovate the interior spaces at the Hampton Transit Center and will include a rehabilitation of the interior of the building, to include public and Operator restroom renovations, replacement of storefront doors and walk-off mats, wall repairs and repainting, upgrades to Operator's lounge, new furniture, and reconfiguration of spaces to maximize workspace availability. The transit center is one of the busiest transfer hubs on the Peninsula and renovations will enhance the customer experience."/>
    <s v="Hampton Roads Transit"/>
    <x v="0"/>
    <s v="MIN"/>
    <x v="6"/>
  </r>
  <r>
    <s v="Description: _x000a_This project has been ongoing since FY 2010 and FCDOT will continue this project through FY 2024. A high priority is placed on transit service, safe pedestrian amenities, and access to transportation for all people. In July 2002, The County Board of Supervisors directed that a comprehensive survey and study of all Fairfax Connector and Washington Metropolitan Area Transit Authority (WMATA) bus stops in Fairfax County be conducted. The study identified 344 high priority stops in need of immediate improvements._x000a__x000a_Justification: _x000a_The benefit of this project is to provide safer access to the bus stops and shelters in Fairfax County. A project list of bus stops has been attached._x000a__x000a_Technical Capacity: FCDOT budgets ~$1,200,000 every year for this project. Funds will be ready to spend at the beginning of FY 2024."/>
    <s v="NVTC - Fairfax County"/>
    <x v="0"/>
    <s v="MIN"/>
    <x v="4"/>
  </r>
  <r>
    <s v="Description: Burke VRE Renovations_x000a_Project Description:_x000a_Based on a conditional assessment from a qualified engineering firm, the Burke VRE facility requires rehabilitation work. The recommendations provide a multi-year series of work on this facility.  The current work program addresses the need for resealing deck surfaces, re-grouting seams/expansion joints, and waterproofing vegetation planters._x000a__x000a_Justification:_x000a_The Burke VRE parking garage is the oldest parking deck in FCDOT’s inventory of transit assets.  The facility has incurred recent concrete spalling caused by moisture infiltration within the concrete structure.  The initial scope of the work program will proactively address and mitigate further deterioration of the structure with sealing and grouting.  Additional work in future years will address additional recommendations required to maintain this activity in a state off good repair as required by the Federal Transit Administration."/>
    <s v="NVTC - Fairfax County"/>
    <x v="0"/>
    <s v="MIN"/>
    <x v="6"/>
  </r>
  <r>
    <s v="Description:_x000a_Fairfax County participates in the Regional Smartrip program for public transit services. The program is changing as new revenue collection technology advances and current technology and legacy equipment is becoming obsolete. Fairfax County is participating in a regional upgrade effort coordinated by NVTC and working with WMATA, which will be phased in over several years. FCDOT estimates spending a total of $14 million to complete the replacement of the current farebox system. The estimated breakdown of expenses by year are:_x000a_FY 2024 - $5.0 million_x000a_FY 2025 - $4.5 million_x000a_FY 2026 - $4.5 million _x000a__x000a_Justification: _x000a_This project is essential to ensure continuity of the fare collection systems to continue travel throughout the region’s public transit system."/>
    <s v="NVTC - Fairfax County"/>
    <x v="0"/>
    <s v="MIN"/>
    <x v="6"/>
  </r>
  <r>
    <s v="PRTC Bus Shelter Program_x000a__x000a_PRTC is replacing eight (8) existing bus shelters that are beyond their useful life.  Cost estimate includes replacing concrete pads and procuring engineering services as necessary."/>
    <s v="PRTC"/>
    <x v="0"/>
    <s v="MIN"/>
    <x v="6"/>
  </r>
  <r>
    <s v="Replace Transit Center Ceiling Tile and Grid _x000a_The ceiling tile and grid are 27+ years old and needs to be replaced; multiple tiles have crumbling corners; grid is bent and rusted in multiple places throughout the facility._x000a__x000a_Replace Toilets and Urinals in Transit Center First Floor Men's Restroom_x000a_The toilets and urinals in the first floor operators' lounge men's bathroom at the Transit Center need to be replaced.  Issues include broken flanges, cracked seals, emitting old urine odor."/>
    <s v="PRTC"/>
    <x v="0"/>
    <s v="MIN"/>
    <x v="6"/>
  </r>
  <r>
    <s v="Replacement of ADA Double Doors in Lobby and Metal Roll Down Doors/Replacement of Window Blinds_x000a__x000a_Replacement of ADA Double Doors in Lobby_x000a_The current ADA double door will not shut on its own causing a serious security risk.  The contractor made adjustments, however, adjustments are not able to correct the issue.  The door needs to be replaced._x000a__x000a_Metal Roll Down Doors_x000a_Three (3) metal roll down doors on the passenger waiting terminal at the Transit Center that are at the end of their useful life and need to be replaced. They frequently come off track causing the door(s) to get stuck; some of the supports are rusted through in places. _x000a__x000a_Replacement of Window Blinds_x000a_Window blinds are well beyond useful life, many are broken, some pieces are cracked and some pieces are missing. They need to be replaced and installed on both floors of the Transit Center."/>
    <s v="PRTC"/>
    <x v="0"/>
    <s v="MIN"/>
    <x v="6"/>
  </r>
  <r>
    <s v="Generator for Transit Center_x000a_PRTC's Generator is at the end of its useful life and needs to be replaced. The technician has stated some needed parts can't be replaced because they are no longer available."/>
    <s v="PRTC"/>
    <x v="0"/>
    <s v="MIN"/>
    <x v="6"/>
  </r>
  <r>
    <s v="The Multi-Modal Transit Facility is under construction, with an anticipated completion date of August 2023. Furnishings are required to complete the facility and make it into a functional passenger waiting area, staff break room and meeting area._x000a__x000a_Note: While the MMTF is expected to be completed in August 2023, BT is allowing time for punch-list items to be completed before beginning to use in a “soft launch” capacity around January 2024."/>
    <s v="Town of Blacksburg"/>
    <x v="0"/>
    <s v="MIN"/>
    <x v="4"/>
  </r>
  <r>
    <s v="Purchase of up to 21 Solar lite poles - 8/Warrenton, 8/Culpeper, 5/Orange"/>
    <s v="Virginia Regional Transit"/>
    <x v="0"/>
    <s v="MIN"/>
    <x v="4"/>
  </r>
  <r>
    <s v="Purchase up to 14 Bus Stop Shelters 8/Warrenton 4/Cul 2/Orange"/>
    <s v="Virginia Regional Transit"/>
    <x v="0"/>
    <s v="MIN"/>
    <x v="4"/>
  </r>
  <r>
    <s v="Purchase of up to 11 Bus benches - 4/Warrenton, 4/Culpeper, 3/Orange"/>
    <s v="Virginia Regional Transit"/>
    <x v="0"/>
    <s v="MIN"/>
    <x v="4"/>
  </r>
  <r>
    <s v="GRTC is in need of replacing HVAC Rooftop Units (RTU). GRTC has 6 units that are 14 year olds, 4 years passed useful life of 10. These units provided heating and cooling for GRTC's whole administration and maintenance facilities. The 6 units are strategically placed on the roofs to provide zone control throughout the buildings. In recent months, these units have failed numerous times, and a third party assessment has determined they need to replaced. Without these units GRTC cannot temperature control the building for both administration and maintenance. GRTC is a LEED building._x000a_The removal and replacement of all 6 RTUs and put them back in line for state of good repair._x000a__x000a_The water heater converts energy to heat and transfers that heat to water. Repairs have been made to the heaters but new ones would be beneficial at this time. The typical life span of a water heater is 10 years."/>
    <s v="Greater Richmond Transit Company"/>
    <x v="0"/>
    <s v="MIN"/>
    <x v="6"/>
  </r>
  <r>
    <s v="The current material that GRTC utilizes for safety striping is not effective as its marking on the concrete floor quickly results into transparency which is a safety hazard. The intent of the lines is to distinguish the areas that are hazardous to walk-in. GRTC is requesting new safety marking that is made will provide a permanent distinction for aisles and passageways, as required by the Occupational Safety and Health Association (OSHA). An expanded floor marking system that incorporates Lean / 5S and visual workplace concepts, as well as standardizes color-coding, can improve both safety and efficiency. If not replaced this would need to be done, several times a year with regular flooring paint which will not hold up to the heavy traffic or constant cleaning._x000a__x000a_Shop Lighting - Upgrade the outdated lighting in the shop. The lack of proper lighting has caused a hazard to the maintenance staff. The upgrade would eliminate the replacement of bulbs and the cost of disposal. If not replaced the current bulbs will become unavailable and even more costly to dispose of._x000a__x000a_Shop Doors - The shop bay doors have exceeded their useful life.  The shop doors are in constant use from day to day, opening many times to bring in or to take vehicles out for service. The doors have begun to show wear and tear and could eventually fail causing  a safety hazard for those in the shop as well as vehicle damage."/>
    <s v="Greater Richmond Transit Company"/>
    <x v="0"/>
    <s v="MIN"/>
    <x v="6"/>
  </r>
  <r>
    <s v="EF15-In an effort to enhance workplace safety and security, HRT has completed a study evaluating existing vehicle gates to determine the need for replacement.  Enhancements will focus on improving operational efficiency and better serving the volume of traffic entering and exiting the facilities. Construction is anticipated to occur in two phases (A + B).   Phase A will include all gates at Hampton and Princess Anne, and some portion of gates at 18th Street.   Phase B will include the remainder of gates at 18th street and the gate at Norfolk Tide Facility.  This request funds phase A."/>
    <s v="Hampton Roads Transit"/>
    <x v="0"/>
    <s v="MIN"/>
    <x v="6"/>
  </r>
  <r>
    <s v="SS23-Project to design and install additional fall protection engineering controls into the Norfolk Tide Facility. This project will mitigate the dangers of performing maintenance from elevated positions in the shop and on the vehicles."/>
    <s v="Hampton Roads Transit"/>
    <x v="0"/>
    <s v="MIN"/>
    <x v="4"/>
  </r>
  <r>
    <s v="EF27-This project will provide funding for annual state of good repair maintenance activities for HRT concrete pavement and structures. Activities may include inspections, repair, and/or replacement of concrete work at HRT facilities including maintenance areas, park and ride lots, parking garages, operation areas, and transfer centers. The project would enable HRT to better respond to emergency inspection and repair needs."/>
    <s v="Hampton Roads Transit"/>
    <x v="0"/>
    <s v="MIN"/>
    <x v="6"/>
  </r>
  <r>
    <s v="SS19-This project initiates the procurement of strategic mobile telescoping surveillance towers. These trailer-mounted mobile video surveillance systems can be deployed to areas where increased security, risk, or safety concerns would be mitigated by highly visible and intermodal surveillance support equipment."/>
    <s v="Hampton Roads Transit"/>
    <x v="0"/>
    <s v="MIN"/>
    <x v="4"/>
  </r>
  <r>
    <s v="EF29-State of good repair replacement of the existing fire suppression systems in the server room at the Hampton Facility. The existing server room has a cylinder gas discharge system that has reached the end of its useful life and is no longer in a state of good repair."/>
    <s v="Hampton Roads Transit"/>
    <x v="0"/>
    <s v="MIN"/>
    <x v="6"/>
  </r>
  <r>
    <s v="EF28-This project will fund state of good repair replacement of an oil water separator (OWS) that has met its useful life at the Hampton facility. It may include re-trenching and/or re-piping of the existing system, with a potential relocation/reconfiguration of the OWS to accommodate industrial wastewater flow from both the primary maintenance facility and the Daily Services Building."/>
    <s v="Hampton Roads Transit"/>
    <x v="0"/>
    <s v="MIN"/>
    <x v="6"/>
  </r>
  <r>
    <s v="The underground fuel tanks (2 diesel and 1 gasoline), dispensing pumps, and related equipment are 27+ years old. _x000a__x000a_Engineering consultant needed to develop design documents for removal and installation of fuel system and produce as-built facility drawings."/>
    <s v="PRTC"/>
    <x v="0"/>
    <s v="MIN"/>
    <x v="4"/>
  </r>
  <r>
    <s v="Transit Center Elevator Modernization _x000a__x000a_The elevator at the Transit Center is 27+ years old.  The control panel, equipment, and safety devices are outdated.  The modernization cost also includes changing hydraulic oil."/>
    <s v="PRTC"/>
    <x v="0"/>
    <s v="MIN"/>
    <x v="4"/>
  </r>
  <r>
    <s v="Replace HVAC (one has already gone bad and been emergency replaced)"/>
    <s v="STAR Transit"/>
    <x v="0"/>
    <s v="MIN"/>
    <x v="6"/>
  </r>
  <r>
    <s v="Reseal and Restripe Culpeper Parking"/>
    <s v="Virginia Regional Transit"/>
    <x v="0"/>
    <s v="MIN"/>
    <x v="4"/>
  </r>
  <r>
    <s v="Three FY22 buses were ordered without electronic destination signage due to a significant increase in cost. Staff contacted DRPT PM Mike Mucha for possible solutions. After Mike consulted with Neil Sherman, Mountain Lynx was advised that the buses could be ordered without the signage with the possibility of requesting the actual signs during the next grant cycle. If approved, the signs could be installed at the factory on the three Startrans Body-on-chassis buses or installed after delivery. The signs are manufactured by Luminator and are for both the front and side of the buses. The total estimated price is $39,999 or $13,333 for each."/>
    <s v="District Three Governmental Cooperative"/>
    <x v="0"/>
    <s v="MIN"/>
    <x v="4"/>
  </r>
  <r>
    <s v="Request funding to purchase necessary onboard rear monitor equipment, including a controller that displays video from onboard cameras so that riders can see that they are being recorded by live video. There would be a single video display on all buses in the fleet (157 buses). This will give all of our customers and operators a greater sense of security when using our GRTC service fleet. _x000a_This will be a safety and security enhancement project that will benefit everyone who uses the Richmond public transportation system, and it has been used successfully in other transit agencies."/>
    <s v="Greater Richmond Transit Company"/>
    <x v="0"/>
    <s v="MIN"/>
    <x v="4"/>
  </r>
  <r>
    <s v="Maintaining on-board destination signs for the fleet of 154 buses require manual updating to make changes. New technology allows sign to be more efficient and easy to manage remotely. GRTC seeks to purchase necessary equipment from the destination sign provider Luminator technologies to provide wireless capability to update any sign in the revenue fleet within 24 hours. _x000a_• 54 buses have some of the advanced sign technology. As these are 2000's series buses, they will require the partial upgrades to match the newest buses in the fleet._x000a_• The remaining buses will require a full retrofit of the sign hardware to meet the standard for wireless maintenance."/>
    <s v="Greater Richmond Transit Company"/>
    <x v="0"/>
    <s v="MIN"/>
    <x v="4"/>
  </r>
  <r>
    <s v="GRTC manages a suite of software applications which are critical to the business operation. The software is supported by manufacturers by renewing software maintenance agreements on a yearly basis. The maintenance agreements allow vendors to provide license renewal, technical support and updates for the existing software products utilized by GRTC to provide service to our customers. The agreement_x000a_renewals allow GRTC to continue providing bus services to our customers._x000a__x000a_Hastus - Scheduling Software_x000a_Here - Maps_x000a_ArcGIS - Planning Software_x000a_Clever Devices - Bus Technology_x000a_Alesig - Mobile App/Ride Text/Alert Portal_x000a_Fleetwatch - Fuel Software_x000a_Radio Recording - Radio calls_x000a_MIcrosoft Server SA - Datacenter_x000a_Dell VXRail - VMWare_x000a__x000a_DS - _x000a_ArcGIS: $2,000.00 _x000a_Clever Devices: $251,000.00 _x000a_Here Maps: $16,500.00 _x000a_Alesig Solutions: $17,600.00 _x000a_Fleetwatch: $7,000.00 _x000a_Radio Recording System: $1,500.00 _x000a_Cisco SmartNet: $14,000.00 _x000a_Microsoft Server SA: $35,000.00 _x000a_Dell VXRail: $28,000.00 _x000a_Hastus: $176,200.00 "/>
    <s v="Greater Richmond Transit Company"/>
    <x v="0"/>
    <s v="MIN"/>
    <x v="4"/>
  </r>
  <r>
    <s v="GRTC’s training simulator replacement is overdue. Most agencies that own simulators find that they are out of date within five years of purchase, GRTC has had this simulator and the same software for more than 10 years. Our heavily operated simulator, used to train new and seasoned operators is dated. This project provides GRTC an updated training experience, with new software and technology. Enhancements in the training experience include an accurate reproduction of cab dashboard components for a lifelike training environment, sophisticated virtual reality visual display, and an improved instructor operator station to provide a direct, real-time link between the instructor and operator. With this simulator we will be able to train operators with quality visuals unlike anything currently being utilized to train bus operators. Visuals using a gaming engine allows for crisp imagery, including a broad array of lighting capabilities that dramatically improve the realism experienced by the trainee."/>
    <s v="Greater Richmond Transit Company"/>
    <x v="0"/>
    <s v="MIN"/>
    <x v="6"/>
  </r>
  <r>
    <s v="Refresh of network communications system in the BRT stations to replace current network switches to new Meraci infrastructure for better communication and reliability. Equipment no longer has maintenance or warranty to cover breakdowns. This presents risk of long term system outages and service interruption due to support failure. The work would cover installations at all BRT stations and provide service redundancy and backup hardware."/>
    <s v="Greater Richmond Transit Company"/>
    <x v="0"/>
    <s v="MIN"/>
    <x v="6"/>
  </r>
  <r>
    <s v="Automatically allows mileage to be picked up when vehicles enter the property to ensure proper tracking/reporting. This will be used for all vehicles, Fixed Route, BRT, support  and Paratransit vehicles. This project will ensure accurate mileage on all vehicles and not rely on people that may transpose numbers or write them incorrectly. This will eliminate 90%of human error when it comes to mileage. The maintenance of all vehicles is predicated off the mileage."/>
    <s v="Greater Richmond Transit Company"/>
    <x v="0"/>
    <s v="MIN"/>
    <x v="4"/>
  </r>
  <r>
    <s v="Integrate the RTA software used by the maintenance department. The integration project would allow GRTC to sync work order information with the ERP Oracle system and vehicle information with the Clever Devices system. _x000a__x000a_This process will reduce manual double entry and allow for better ERP system reporting. The integration with the clever devices system will allow information from each vehicle's computer such as actual mileage, fuel data, and so on to be obtained."/>
    <s v="Greater Richmond Transit Company"/>
    <x v="0"/>
    <s v="MIN"/>
    <x v="4"/>
  </r>
  <r>
    <s v="GRTC currently operates a fleet of 157 buses that are fully equipped with smart technology, to include cameras, radios, destination, signs and bus tracking. This request is to replace fleet any technology that is past its useful life or damaged. By not replacing these, we may not be able to make service for the public. The availability of parts will become a problem as well as the cost to maintain them for service safety.  This equipment is important to the operations and safety on the fleet."/>
    <s v="Greater Richmond Transit Company"/>
    <x v="0"/>
    <s v="MIN"/>
    <x v="6"/>
  </r>
  <r>
    <s v="Purchase the necessary Cloud Manager for the CARE transportation fleet modems, Sierra Wireless. GRTC will have access to &quot;live&quot; camera videos, and our customers will have Wi-Fi capabilities, thanks to this cloud system. This upgrade will allow for remote configuring or upgrading of each modem’s firmware."/>
    <s v="Greater Richmond Transit Company"/>
    <x v="0"/>
    <s v="MIN"/>
    <x v="4"/>
  </r>
  <r>
    <s v="IT05-Client Technology Systems State of Good Repair- Project to support a state of good repair for client technology systems that have reached the end of their useful life, including laptops, desktops, workstations, printers, MFDs, Scanners, Collaboration and Conference Systems, and telephony through the replacement of individual hardware component groups and entire systems. This project aligns HRT with FTA five-year lifecycle recommendations for technology assets."/>
    <s v="Hampton Roads Transit"/>
    <x v="0"/>
    <s v="MIN"/>
    <x v="6"/>
  </r>
  <r>
    <s v="A park n ride located adjacent to Petersburg Area Transit multi model station opened November of 2022. The three-story building has an elevator and parking capacity for 219 vehicles. PAT would like to apply for 3 golf carts to aid in the patrol of vehicles and pedestrians while the garage is open during PAT’s hours of operation."/>
    <s v="City of Petersburg"/>
    <x v="0"/>
    <s v="MIN"/>
    <x v="4"/>
  </r>
  <r>
    <s v="Bus stops signs are routinely damaged, vandalized, or destroyed. This project funds the ongoing cost of replacing signage to ensure would-be passengers have adequate wayfinding. Part of the project funds the replacement costs of damaged or vandalized braille signage at bus stops, which helps GRTC meet its obligations to universal accessibility under ADA. This project is needed to be able to maintain GRTC’s existing network of bus stops."/>
    <s v="Greater Richmond Transit Company"/>
    <x v="0"/>
    <s v="MIN"/>
    <x v="6"/>
  </r>
  <r>
    <s v="The purpose of this project is to finish the installation of remaining shelters already obtained when the project first began in FY22."/>
    <s v="Town Of Blackstone/ Blackstone Area Bus System"/>
    <x v="0"/>
    <s v="MIN"/>
    <x v="4"/>
  </r>
  <r>
    <s v="Bus Stop Signs for Warrenton, Orange and Front Royal"/>
    <s v="Virginia Regional Transit"/>
    <x v="0"/>
    <s v="MIN"/>
    <x v="4"/>
  </r>
  <r>
    <s v="NR01-Non-Revenue Fleet Replacement (Forklifts)- This project will purchase two replacement Forklifts that have exceeded their useful."/>
    <s v="Hampton Roads Transit"/>
    <x v="0"/>
    <s v="MIN"/>
    <x v="6"/>
  </r>
  <r>
    <s v="Bay Transit operates two maintenance shops within its service area and has a full time mechanic at each location.  Currently Bay Transit has one maintenance support vehicle serving both shops.  This request is to add a second maintenance support vehicle to allow us to respond to service calls from both shop locations.  The cost estimate (attached) is for a cargo van to be purchased off the state contract and outfitted with shelving and storage units to facilitate carrying the necessary equipment for most road calls.  It also includes a 20% contingency for supply chain issues and fluctuating priciing."/>
    <s v="Bay Aging"/>
    <x v="0"/>
    <s v="MIN"/>
    <x v="5"/>
  </r>
  <r>
    <s v="NR02-RTS Non-Revenue Fleet- This project funds the purchase of 2 full-size SUVs."/>
    <s v="Hampton Roads Transit"/>
    <x v="0"/>
    <s v="MIN"/>
    <x v="4"/>
  </r>
  <r>
    <s v="Expansion Purchase of 1 Support Vehicle for ShenGO"/>
    <s v="Virginia Regional Transit"/>
    <x v="0"/>
    <s v="MIN"/>
    <x v="5"/>
  </r>
  <r>
    <s v="The water heater converts energy to heat and transfers that heat to water. Repairs have been made to the heaters but new ones would be beneficial at this time. The typical life span of a water heater is 10 years."/>
    <s v="Greater Richmond Transit Company"/>
    <x v="0"/>
    <s v="MIN"/>
    <x v="6"/>
  </r>
  <r>
    <s v="There is a need for security upgrades to the Administrative and Maintenance property located at 301 E. Belt Blvd. to assure that the property is safe and secure for employees and visitors. Security systems are always advancing and developing new features. We need to make sure our security includes some of the latest technology available to ensure our employees, visitors and our property remain safe and secure.  Access control is one feature that will help protect our building by restricting access to only authorized individuals as well as tracking exits and entry to the building. Although we have a system in place, we are in need for upgrades to make it more efficient and safer. There are other features that can improve our security. This will include additional lightning, security fences, upgrading the camera system and other items as determined by a security assessment that will be completed. The capital project funds will be assigned to pay for upgrades that will be recommended by the threat analysis which will be performed at the property."/>
    <s v="Greater Richmond Transit Company"/>
    <x v="0"/>
    <s v="MIN"/>
    <x v="4"/>
  </r>
  <r>
    <s v="IT36-This project replaces and expands the existing employee facing digital signage system to communicate to HRT employees effectively and consistently. Signs are located in high-traffic locations like break rooms, providing agency-wide messaging and communication."/>
    <s v="Hampton Roads Transit"/>
    <x v="0"/>
    <s v="MIN"/>
    <x v="6"/>
  </r>
  <r>
    <s v="EF24-This project will reconfigure interior space at DNTC to create a new operator restroom area. This new operator restroom and lounge area will provide HRT staff space that is separate from the existing public restrooms at DNTC. The new restrooms will improve operating efficiency, as operators will no longer have to queue for the public restroom, which can lead to delays in departing DNTC."/>
    <s v="Hampton Roads Transit"/>
    <x v="0"/>
    <s v="MIN"/>
    <x v="4"/>
  </r>
  <r>
    <s v="EF25-This project will reconfigure approximately 60 workspaces for HRT staff. These updated workstations will primarily be located at the Hampton and 18th Street facilities and help the agency to accommodate future staff needs."/>
    <s v="Hampton Roads Transit"/>
    <x v="0"/>
    <s v="MIN"/>
    <x v="4"/>
  </r>
  <r>
    <s v="Replace Furniture in Operators' Lounge, Maintenance Break Room and Operators' Quiet Room_x000a_Furniture in the Operator's lounge, maintenance break room, and Operators' quiet room is old, torn, and mismatched."/>
    <s v="PRTC"/>
    <x v="0"/>
    <s v="MIN"/>
    <x v="6"/>
  </r>
  <r>
    <s v="Replace office flooring"/>
    <s v="STAR Transit"/>
    <x v="0"/>
    <s v="MIN"/>
    <x v="6"/>
  </r>
  <r>
    <s v="Repair Perimeter Lighting"/>
    <s v="Virginia Regional Transit"/>
    <x v="0"/>
    <s v="MIN"/>
    <x v="6"/>
  </r>
  <r>
    <s v="Re-Key Culpeper Facility"/>
    <s v="Virginia Regional Transit"/>
    <x v="0"/>
    <s v="MIN"/>
    <x v="4"/>
  </r>
  <r>
    <s v="CAT also needs to replace the Overhead Projections equipment in the conference room used for Training as well as related pieces of office equipment - Computer Monitors, Laptops, Battery Power backups, keyboards, and accessories."/>
    <s v="Charlottesville Area Transit"/>
    <x v="0"/>
    <s v="MIN"/>
    <x v="6"/>
  </r>
  <r>
    <s v="This project includes replacing GLTC's network storage, the addition of an applicant tracking system, and various smaller IT purchases._x000a__x000a_Most items will be replacements with minimal operating cost changes from current hardware.  There may be additional costs for the applicant tracking system depending on which system is procured and what options and add-ons are selected."/>
    <s v="Greater Lynchburg Transit Company"/>
    <x v="0"/>
    <s v="MIN"/>
    <x v="6"/>
  </r>
  <r>
    <s v="IT32-Project to implement a contract and vendor management software solution capable of improving HRT's ability to manage procurement activities more effectively by ensuring timely review and renewal of existing and future contracts and recording of vendor data. The selected contractor will provide a commercially available contract and vendor management software solution (Solution) to replace HRT’s current contract management tool (Lextree) utilized since 2016. HRT wishes to enter into a licensing agreement with a contractor capable of providing data migration support of the existing contract information into a configurable, software solution that integrates seamlessly into the current work processes. Software maintenance, upgrades, and user documentation are required. Continued support shall be provided on an as needed basis."/>
    <s v="Hampton Roads Transit"/>
    <x v="0"/>
    <s v="MIN"/>
    <x v="6"/>
  </r>
  <r>
    <s v="IT16-This project supports the implementation of enhancements and additional modules to HRT's existing Software System, Microsoft Dynamics (MD) 365."/>
    <s v="Hampton Roads Transit"/>
    <x v="0"/>
    <s v="MIN"/>
    <x v="4"/>
  </r>
  <r>
    <s v="Replace aging laptop computer with new desktop unit, tablet and peripherals.  Purchase off VITA Statewide Contract for PC Devices and Peripherals."/>
    <s v="Town of Altavista"/>
    <x v="0"/>
    <s v="MIN"/>
    <x v="6"/>
  </r>
  <r>
    <s v="This will allow us to replace the following vehicles to maintain a state of good repair._x000d__x000a_MEOC 79- VIN NUMBER-1FDFE4FS6HDC06774_x000d__x000a_MEOC-80-VIN NUMBER-1FDFE4FS7HDC06766_x000d__x000a_MEOC-81-VIN NUMBER-1FDFE4FS9HDC06770_x000d__x000a_MEOC-84-VIN NUMBER-1FDFE4FS2JDC01691_x000d__x000a_MEOC-85-VIN NUMBER-1FDFE4FS0JDC01656_x000d__x000a_MEOC-86-VIN NUMBER-1FDFE4FS6JDC01693"/>
    <s v="Mountain Empire Elder Citizens Inc"/>
    <x v="1"/>
    <s v="SGR"/>
    <x v="2"/>
  </r>
  <r>
    <s v="This will allow us to replace the following vehicles to maintain a state of good repair._x000d__x000a_MEOC 79- VIN NUMBER-1FDFE4FS6HDC06774_x000d__x000a_MEOC-80-VIN NUMBER-1FDFE4FS7HDC06766_x000d__x000a_MEOC-81-VIN NUMBER-1FDFE4FS9HDC06770_x000d__x000a_MEOC-84-VIN NUMBER-1FDFE4FS2JDC01691_x000d__x000a_MEOC-85-VIN NUMBER-1FDFE4FS0JDC01656_x000d__x000a_MEOC-86-VIN NUMBER-1FDFE4FS6JDC01693"/>
    <s v="Mountain Empire Elder Citizens Inc"/>
    <x v="1"/>
    <s v="SGR"/>
    <x v="2"/>
  </r>
  <r>
    <s v="This will allow us to replace the following vehicles to maintain a state of good repair._x000d__x000a_MEOC 79- VIN NUMBER-1FDFE4FS6HDC06774_x000d__x000a_MEOC-80-VIN NUMBER-1FDFE4FS7HDC06766_x000d__x000a_MEOC-81-VIN NUMBER-1FDFE4FS9HDC06770_x000d__x000a_MEOC-84-VIN NUMBER-1FDFE4FS2JDC01691_x000d__x000a_MEOC-85-VIN NUMBER-1FDFE4FS0JDC01656_x000d__x000a_MEOC-86-VIN NUMBER-1FDFE4FS6JDC01693"/>
    <s v="Mountain Empire Elder Citizens Inc"/>
    <x v="1"/>
    <s v="SGR"/>
    <x v="2"/>
  </r>
  <r>
    <s v="This will allow us to replace the following vehicles to maintain a state of good repair._x000a_MEOC 79- VIN NUMBER-1FDFE4FS6HDC06774_x000a_MEOC-80-VIN NUMBER-1FDFE4FS7HDC06766_x000a_MEOC-81-VIN NUMBER-1FDFE4FS9HDC06770_x000a_MEOC-84-VIN NUMBER-1FDFE4FS2JDC01691_x000a_MEOC-85-VIN NUMBER-1FDFE4FS0JDC01656_x000a_MEOC-86-VIN NUMBER-1FDFE4FS6JDC01693"/>
    <s v="Mountain Empire Elder Citizens Inc"/>
    <x v="1"/>
    <s v="SGR"/>
    <x v="2"/>
  </r>
  <r>
    <s v="This will allow us to replace the following vehicles to maintain a state of good repair._x000d__x000a_MEOC 79- VIN NUMBER-1FDFE4FS6HDC06774_x000d__x000a_MEOC-80-VIN NUMBER-1FDFE4FS7HDC06766_x000d__x000a_MEOC-81-VIN NUMBER-1FDFE4FS9HDC06770_x000d__x000a_MEOC-84-VIN NUMBER-1FDFE4FS2JDC01691_x000d__x000a_MEOC-85-VIN NUMBER-1FDFE4FS0JDC01656_x000d__x000a_MEOC-86-VIN NUMBER-1FDFE4FS6JDC01693"/>
    <s v="Mountain Empire Elder Citizens Inc"/>
    <x v="1"/>
    <s v="SGR"/>
    <x v="2"/>
  </r>
  <r>
    <s v="This will allow us to replace the following vehicles to maintain a state of good repair._x000d__x000a_MEOC 79- VIN NUMBER-1FDFE4FS6HDC06774_x000d__x000a_MEOC-80-VIN NUMBER-1FDFE4FS7HDC06766_x000d__x000a_MEOC-81-VIN NUMBER-1FDFE4FS9HDC06770_x000d__x000a_MEOC-84-VIN NUMBER-1FDFE4FS2JDC01691_x000d__x000a_MEOC-85-VIN NUMBER-1FDFE4FS0JDC01656_x000d__x000a_MEOC-86-VIN NUMBER-1FDFE4FS6JDC01693"/>
    <s v="Mountain Empire Elder Citizens Inc"/>
    <x v="1"/>
    <s v="SGR"/>
    <x v="2"/>
  </r>
  <r>
    <s v="These light duty vans will be replacing revenue vehicles that have met or exceeded their FTA useful life.  These replacement vehicles were identified in our TDP and are part of our ongoing vehicle replacement plan."/>
    <s v="Bay Aging, Inc"/>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This request is to replace eight body-on-chassis vehicles that have met their useful life. Total request is 10% higher than the sum of the vehicle quotes in case of price rises/inflation."/>
    <s v="Unified Human Services Transp Sys Inc."/>
    <x v="1"/>
    <s v="SGR"/>
    <x v="2"/>
  </r>
  <r>
    <s v="This request is to replace eight body-on-chassis vehicles that have met their useful life. Total request is 10% higher than the sum of the vehicle quotes in case of price rises/inflation."/>
    <s v="Unified Human Services Transp Sys Inc."/>
    <x v="1"/>
    <s v="SGR"/>
    <x v="2"/>
  </r>
  <r>
    <s v="This request is to replace eight body-on-chassis vehicles that have met their useful life. Total request is 10% higher than the sum of the vehicle quotes in case of price rises/inflation."/>
    <s v="Unified Human Services Transp Sys Inc."/>
    <x v="1"/>
    <s v="SGR"/>
    <x v="2"/>
  </r>
  <r>
    <s v="This request is to replace eight body-on-chassis vehicles that have met their useful life. Total request is 10% higher than the sum of the vehicle quotes in case of price rises/inflation."/>
    <s v="Unified Human Services Transp Sys Inc."/>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Purchase five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Purchase five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Purchase five (5) replacement BOCs to replace five (5) BOCs that have met their useful life.  The replacement of these BOCs will reduce our operating costs by lowering maintenance costs and improving the dependability of our fleet.  This will also provide a more comfortable and safer environment for our riders.  "/>
    <s v="Appalachian Agency for Senior Citizens"/>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is would replace one of the buses currently in service that is past it's useful life."/>
    <s v="Town of Blackstone"/>
    <x v="1"/>
    <s v="SGR"/>
    <x v="2"/>
  </r>
  <r>
    <s v="Purchase five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Purchase five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Replace BOC revenue vehicle that has met its useful life."/>
    <s v="District III Governmental Cooperative"/>
    <x v="1"/>
    <s v="SGR"/>
    <x v="2"/>
  </r>
  <r>
    <s v="Replace 4 body on chassis transit service vehicles that have met their useful lives"/>
    <s v="District III Governmental Cooperative"/>
    <x v="1"/>
    <s v="SGR"/>
    <x v="2"/>
  </r>
  <r>
    <s v="These light duty vans will be replacing revenue vehicles that have met or exceeded their FTA useful life.  These replacement vehicles were identified in our TDP and are part of our ongoing vehicle replacement plan."/>
    <s v="Bay Aging, Inc"/>
    <x v="1"/>
    <s v="SGR"/>
    <x v="2"/>
  </r>
  <r>
    <s v="These light duty vans will be replacing revenue vehicles that have met or exceeded their FTA useful life.  These replacement vehicles were identified in our TDP and are part of our ongoing vehicle replacement plan."/>
    <s v="Bay Aging, Inc"/>
    <x v="1"/>
    <s v="SGR"/>
    <x v="2"/>
  </r>
  <r>
    <s v="Purchase five (5) replacement BOCs to replace five (5) BOCs that have met their useful life.  The replacement of these BOCs will reduce our operating costs by lowering maintenance costs and improving the dependability of our fleet.  This will also provide a more comfortable and safer environment for our riders.  "/>
    <s v="Appalachian Agency for Senior Citizens"/>
    <x v="1"/>
    <s v="SGR"/>
    <x v="2"/>
  </r>
  <r>
    <s v="This request is to replace eight body-on-chassis vehicles that have met their useful life. Total request is 10% higher than the sum of the vehicle quotes in case of price rises/inflation."/>
    <s v="Unified Human Services Transp Sys Inc."/>
    <x v="1"/>
    <s v="SGR"/>
    <x v="2"/>
  </r>
  <r>
    <s v="Bristol Virginia Transit will replace a 1 19 Passenger (BOC) Transit bus that has reached it useful life of 100,000 miles. The vehicle is at 217026 miles as of January 1, 2024. It is a 2012 Model. It is 8 years past its useful life term."/>
    <s v="City of Bristol"/>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2 new vehicles to replace  2 vehicles past useful life"/>
    <s v="Lake Country Area Agency on Aging"/>
    <x v="1"/>
    <s v="SGR"/>
    <x v="2"/>
  </r>
  <r>
    <s v="2 new vehicles to replace  2 vehicles past useful life"/>
    <s v="Lake Country Area Agency on Aging"/>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Replace 4 body on chassis transit service vehicles that have met their useful lives"/>
    <s v="District III Governmental Cooperative"/>
    <x v="1"/>
    <s v="SGR"/>
    <x v="2"/>
  </r>
  <r>
    <s v="Purchase five (5) replacement BOCs to replace five (5) BOCs that have met their useful life.  The replacement of these BOCs will reduce our operating costs by lowering maintenance costs and improving the dependability of our fleet.  This will also provide a more comfortable and safer environment for our riders.  "/>
    <s v="Appalachian Agency for Senior Citizens"/>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e buses with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Purchase five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Replace small, light-duty passenger van that has exceeded its useful life"/>
    <s v="District III Governmental Cooperative"/>
    <x v="1"/>
    <s v="SGR"/>
    <x v="2"/>
  </r>
  <r>
    <s v="Purchase five (5) replacement BOCs to replace five (5) BOCs that have met their useful life.  The replacement of these BOCs will reduce our operating costs by lowering maintenance costs and improving the dependability of our fleet.  This will also provide a more comfortable and safer environment for our riders.  "/>
    <s v="Appalachian Agency for Senior Citizens"/>
    <x v="1"/>
    <s v="SGR"/>
    <x v="2"/>
  </r>
  <r>
    <s v="Purchase five (5) replacement BOCs to replace five (5) BOCs that have met their useful life.  The replacement of these BOCs will reduce our operating costs by lowering maintenance costs and improving the dependability of our fleet.  This will also provide a more comfortable and safer environment for our riders.  "/>
    <s v="Appalachian Agency for Senior Citizens"/>
    <x v="1"/>
    <s v="SGR"/>
    <x v="2"/>
  </r>
  <r>
    <s v="This request is to replace eight body-on-chassis vehicles that have met their useful life. Total request is 10% higher than the sum of the vehicle quotes in case of price rises/inflation."/>
    <s v="Unified Human Services Transp Sys Inc."/>
    <x v="1"/>
    <s v="SGR"/>
    <x v="2"/>
  </r>
  <r>
    <s v="This request is to replace eight body-on-chassis vehicles that have met their useful life. Total request is 10% higher than the sum of the vehicle quotes in case of price rises/inflation."/>
    <s v="Unified Human Services Transp Sys Inc."/>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This request is to replace eight body-on-chassis vehicles that have met their useful life. Total request is 10% higher than the sum of the vehicle quotes in case of price rises/inflation."/>
    <s v="Unified Human Services Transp Sys Inc."/>
    <x v="1"/>
    <s v="SGR"/>
    <x v="2"/>
  </r>
  <r>
    <s v="Purchase ten 25 to 30 ft Body-on-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The sum cost of the project includes the travel necessary to perform the pre-delivery certification and inspection requirements."/>
    <s v="JAUNT Inc"/>
    <x v="1"/>
    <s v="SGR"/>
    <x v="2"/>
  </r>
  <r>
    <s v="This would replace a current bus we have that is active and on a smaller route that is past it's useful life"/>
    <s v="Town of Blackstone"/>
    <x v="1"/>
    <s v="SGR"/>
    <x v="2"/>
  </r>
  <r>
    <s v="Replace 4 body on chassis transit service vehicles that have met their useful lives"/>
    <s v="District III Governmental Cooperative"/>
    <x v="1"/>
    <s v="SGR"/>
    <x v="2"/>
  </r>
  <r>
    <s v="These light duty vans will be replacing revenue vehicles that have met or exceeded their FTA useful life.  These replacement vehicles were identified in our TDP and are part of our ongoing vehicle replacement plan."/>
    <s v="Bay Aging, Inc"/>
    <x v="1"/>
    <s v="SGR"/>
    <x v="2"/>
  </r>
  <r>
    <s v="These light duty vans will be replacing revenue vehicles that have met or exceeded their FTA useful life.  These replacement vehicles were identified in our TDP and are part of our ongoing vehicle replacement plan."/>
    <s v="Bay Aging, Inc"/>
    <x v="1"/>
    <s v="SGR"/>
    <x v="2"/>
  </r>
  <r>
    <s v="These light duty vans will be replacing revenue vehicles that have met or exceeded their FTA useful life.  These replacement vehicles were identified in our TDP and are part of our ongoing vehicle replacement plan."/>
    <s v="Bay Aging, Inc"/>
    <x v="1"/>
    <s v="SGR"/>
    <x v="2"/>
  </r>
  <r>
    <s v="These light duty vans will be replacing revenue vehicles that have met or exceeded their FTA useful life.  These replacement vehicles were identified in our TDP and are part of our ongoing vehicle replacement plan."/>
    <s v="Bay Aging, Inc"/>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Fredericksburg Regional Transit (FXBGO!) will purchase eight (8) medium-size, medium-duty transit vehicles. All eight (8) transit vehicles to be replaced will meet the useful service life criteria as detailed in FTA Circular 5010.1E._x000d__x000a__x000d__x000a_3/1/2025 - Vehicle Order Date/PO Issued_x000d__x000a_1/31/2027 - All Vehicles Delivered_x000d__x000a_3/15/2027 - Final Expenditure_x000d__x000a_4/30/2027 - Project Complete"/>
    <s v="City of Fredericksburg"/>
    <x v="1"/>
    <s v="SGR"/>
    <x v="2"/>
  </r>
  <r>
    <s v="This is a replacement vehicle for GLTC BOC #1601 which was unable to be replaced in FY23 due to the increases in pricing only allowing for the replacement of five vehicles instead of the six on the original grant request. This vehicle was originally scheduled for replacement in the FY22 cycle. "/>
    <s v="Greater Lynchburg Transit Company"/>
    <x v="1"/>
    <s v="SGR"/>
    <x v="2"/>
  </r>
  <r>
    <s v="Replace 4 body on chassis transit service vehicles that have met their useful lives"/>
    <s v="District III Governmental Cooperative"/>
    <x v="1"/>
    <s v="SGR"/>
    <x v="2"/>
  </r>
  <r>
    <s v="GRTC currently has 42 Specialized Transit Vehicles that have met or exceeded their useful lives of four years and 100,000 miles. This request is to replace 30 of those vehicles. "/>
    <s v="Greater Richmond Transit Compan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is project is to request funding to replace two (2) BOC (body-on-chassis) vehicles that have reached their useful life.  These vehicles will be replaced with similar vehicl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etc. _x000d__x000a__x000d__x000a_The two vehicles in the application were previously applied for and funded under projects in prior years. Due to inflation the budgets for these projects are no longer sufficient to purchase the vehicles with the funding available. We plan to de-obligate the funding related to the replacement of the two vehicles identified in this grant.  _x000d__x000a__x000d__x000a_A document summarizing the vehicles and previous awards to understand the history of previous requests for funding for these two vehicles has been included in the attachments. "/>
    <s v="Town of Blacksburg"/>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Fredericksburg Regional Transit (FXBGO!) will purchase eight (8) medium-size, medium-duty transit vehicles. All eight (8) transit vehicles to be replaced will meet the useful service life criteria as detailed in FTA Circular 5010.1E._x000d__x000a__x000d__x000a_3/1/2025 - Vehicle Order Date/PO Issued_x000d__x000a_1/31/2027 - All Vehicles Delivered_x000d__x000a_3/15/2027 - Final Expenditure_x000d__x000a_4/30/2027 - Project Complete"/>
    <s v="City of Fredericksburg"/>
    <x v="1"/>
    <s v="SGR"/>
    <x v="2"/>
  </r>
  <r>
    <s v="Fredericksburg Regional Transit (FXBGO!) will purchase eight (8) medium-size, medium-duty transit vehicles. All eight (8) transit vehicles to be replaced will meet the useful service life criteria as detailed in FTA Circular 5010.1E._x000d__x000a__x000d__x000a_3/1/2025 - Vehicle Order Date/PO Issued_x000d__x000a_1/31/2027 - All Vehicles Delivered_x000d__x000a_3/15/2027 - Final Expenditure_x000d__x000a_4/30/2027 - Project Complete"/>
    <s v="City of Fredericksburg"/>
    <x v="1"/>
    <s v="SGR"/>
    <x v="2"/>
  </r>
  <r>
    <s v="Fredericksburg Regional Transit (FXBGO!) will purchase eight (8) medium-size, medium-duty transit vehicles. All eight (8) transit vehicles to be replaced will meet the useful service life criteria as detailed in FTA Circular 5010.1E._x000d__x000a__x000d__x000a_3/1/2025 - Vehicle Order Date/PO Issued_x000d__x000a_1/31/2027 - All Vehicles Delivered_x000d__x000a_3/15/2027 - Final Expenditure_x000d__x000a_4/30/2027 - Project Complete"/>
    <s v="City of Fredericksburg"/>
    <x v="1"/>
    <s v="SGR"/>
    <x v="2"/>
  </r>
  <r>
    <s v="Fredericksburg Regional Transit (FXBGO!) will purchase eight (8) medium-size, medium-duty transit vehicles. All eight (8) transit vehicles to be replaced will meet the useful service life criteria as detailed in FTA Circular 5010.1E._x000d__x000a__x000d__x000a_3/1/2025 - Vehicle Order Date/PO Issued_x000d__x000a_1/31/2027 - All Vehicles Delivered_x000d__x000a_3/15/2027 - Final Expenditure_x000d__x000a_4/30/2027 - Project Complete"/>
    <s v="City of Fredericksburg"/>
    <x v="1"/>
    <s v="SGR"/>
    <x v="2"/>
  </r>
  <r>
    <s v="Fredericksburg Regional Transit (FXBGO!) will purchase eight (8) medium-size, medium-duty transit vehicles. All eight (8) transit vehicles to be replaced will meet the useful service life criteria as detailed in FTA Circular 5010.1E._x000d__x000a__x000d__x000a_3/1/2025 - Vehicle Order Date/PO Issued_x000d__x000a_1/31/2027 - All Vehicles Delivered_x000d__x000a_3/15/2027 - Final Expenditure_x000d__x000a_4/30/2027 - Project Complete"/>
    <s v="City of Fredericksburg"/>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This project is to request funding to replace two (2) BOC (body-on-chassis) vehicles that have reached their useful life.  These vehicles will be replaced with similar vehicl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etc. _x000d__x000a__x000d__x000a_The two vehicles in the application were previously applied for and funded under projects in prior years. Due to inflation the budgets for these projects are no longer sufficient to purchase the vehicles with the funding available. We plan to de-obligate the funding related to the replacement of the two vehicles identified in this grant.  _x000d__x000a__x000d__x000a_A document summarizing the vehicles and previous awards to understand the history of previous requests for funding for these two vehicles has been included in the attachments. "/>
    <s v="Town of Blacksburg"/>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GRTC currently has 42 Specialized Transit Vehicles that have met or exceeded their useful lives of four years and 100,000 miles. This request is to replace 30 of those vehicles. "/>
    <s v="Greater Richmond Transit Company"/>
    <x v="1"/>
    <s v="SGR"/>
    <x v="2"/>
  </r>
  <r>
    <s v="Danville Transit's Maintenance Facility was completed on October 10, 1988, and included a bus wash system. However, due to the condition of the system it was removed from the bus wash bay over 20 years ago. Since that time Danville Transit's operations and fleet has expanded from 14 total buses to 27 buses. Replacement of the bus wash system is needed due to the growth of the fleet and turnover in staff who clean buses. In addition, the exterior of buses needs to be cleaned reliably and regularly since Danville Transit's new bus advertising company is now providing on average over $4000 a month in revenue to the transit system. Total bus advertising generated per month now averages approximately $8000 per month and the transit system receives 50% of the realized revenue. The appearance of the transit system's fleet is very important to our customers and to the public whose perception of the transit system may only be reflective of their observations of the exterior of the buses. Quotes for the grant application have been received from a bus wash system, electric contractor to complete necessary modifications and from a security contractor so the bus wash system will be linked to the existing FOB key system that all mass transit staff use to access Danville Transit's Operations Facility. Therefore, the transit system will be able to control access to the bus wash system if the grant is approved."/>
    <s v="City of Danville"/>
    <x v="1"/>
    <s v="SGR"/>
    <x v="3"/>
  </r>
  <r>
    <s v="Fredericksburg Regional Transit (FXBGO!) will purchase eight (8) medium-size, medium-duty transit vehicles. All eight (8) transit vehicles to be replaced will meet the useful service life criteria as detailed in FTA Circular 5010.1E._x000d__x000a__x000d__x000a_3/1/2025 - Vehicle Order Date/PO Issued_x000d__x000a_1/31/2027 - All Vehicles Delivered_x000d__x000a_3/15/2027 - Final Expenditure_x000d__x000a_4/30/2027 - Project Complete"/>
    <s v="City of Fredericksburg"/>
    <x v="1"/>
    <s v="SGR"/>
    <x v="2"/>
  </r>
  <r>
    <s v="Fredericksburg Regional Transit (FXBGO!) will purchase eight (8) medium-size, medium-duty transit vehicles. All eight (8) transit vehicles to be replaced will meet the useful service life criteria as detailed in FTA Circular 5010.1E._x000d__x000a__x000d__x000a_3/1/2025 - Vehicle Order Date/PO Issued_x000d__x000a_1/31/2027 - All Vehicles Delivered_x000d__x000a_3/15/2027 - Final Expenditure_x000d__x000a_4/30/2027 - Project Complete"/>
    <s v="City of Fredericksburg"/>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Project to replace buses at the end of their useful life with new vehicles. This project includes the purchase of 3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
    <s v="Transportation District Commission of Hampton Road"/>
    <x v="1"/>
    <s v="SGR"/>
    <x v="2"/>
  </r>
  <r>
    <s v="Project to replace buses at the end of their useful life with new vehicles. This project includes the purchase of 3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
    <s v="Transportation District Commission of Hampton Road"/>
    <x v="1"/>
    <s v="SGR"/>
    <x v="2"/>
  </r>
  <r>
    <s v="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4 rugged laptops which will be past their EOL. Our mechanics require a reliable laptop that can meet the demands of working in different environments to effectively do their tasks that a typical laptop cannot withstand. We are requesting $9,860 to cover the cost of the laptops (including keyboards, mice, and cables/adapters) with a multi-year warranty. This will cover the cost of the machines for use over the next four years. A cost estimate and the EOL machines? serial numbers are listed on separate attachments."/>
    <s v="JAUNT Inc"/>
    <x v="1"/>
    <s v="SGR"/>
    <x v="3"/>
  </r>
  <r>
    <s v="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4 rugged laptops which will be past their EOL. Our mechanics require a reliable laptop that can meet the demands of working in different environments to effectively do their tasks that a typical laptop cannot withstand. We are requesting $9,860 to cover the cost of the laptops (including keyboards, mice, and cables/adapters) with a multi-year warranty. This will cover the cost of the machines for use over the next four years. A cost estimate and the EOL machines? serial numbers are listed on separate attachments."/>
    <s v="JAUNT Inc"/>
    <x v="1"/>
    <s v="SGR"/>
    <x v="3"/>
  </r>
  <r>
    <s v="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4 rugged laptops which will be past their EOL. Our mechanics require a reliable laptop that can meet the demands of working in different environments to effectively do their tasks that a typical laptop cannot withstand. We are requesting $9,860 to cover the cost of the laptops (including keyboards, mice, and cables/adapters) with a multi-year warranty. This will cover the cost of the machines for use over the next four years. A cost estimate and the EOL machines? serial numbers are listed on separate attachments."/>
    <s v="JAUNT Inc"/>
    <x v="1"/>
    <s v="SGR"/>
    <x v="3"/>
  </r>
  <r>
    <s v="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4 rugged laptops which will be past their EOL. Our mechanics require a reliable laptop that can meet the demands of working in different environments to effectively do their tasks that a typical laptop cannot withstand. We are requesting $9,860 to cover the cost of the laptops (including keyboards, mice, and cables/adapters) with a multi-year warranty. This will cover the cost of the machines for use over the next four years. A cost estimate and the EOL machines? serial numbers are listed on separate attachments."/>
    <s v="JAUNT Inc"/>
    <x v="1"/>
    <s v="SGR"/>
    <x v="3"/>
  </r>
  <r>
    <s v="Purchase of End of Life (EOL) replacements for laptops and workstations._x000d__x000a_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7 laptops which will be past their EOL. We are requesting $12,047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_x000d__x000a_"/>
    <s v="JAUNT Inc"/>
    <x v="1"/>
    <s v="SGR"/>
    <x v="3"/>
  </r>
  <r>
    <s v="Purchase of End of Life (EOL) replacements for laptops and workstations._x000d__x000a_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7 laptops which will be past their EOL. We are requesting $12,047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_x000d__x000a_"/>
    <s v="JAUNT Inc"/>
    <x v="1"/>
    <s v="SGR"/>
    <x v="3"/>
  </r>
  <r>
    <s v="Purchase of End of Life (EOL) replacements for laptops and workstations._x000d__x000a_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7 laptops which will be past their EOL. We are requesting $12,047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_x000d__x000a_"/>
    <s v="JAUNT Inc"/>
    <x v="1"/>
    <s v="SGR"/>
    <x v="3"/>
  </r>
  <r>
    <s v="Purchase of On-Premise Server_x000d__x000a_Upgrading the server infrastructure for our transit company is imperative for enhanced operational efficiency and customer satisfaction. The current server faces performance limitations, resulting in delays in processing passenger data and route optimization. By investing in a replacement server, we can consolidate 2 host servers that are out of warranty._x000d__x000a__x000d__x000a_"/>
    <s v="JAUNT Inc"/>
    <x v="1"/>
    <s v="SGR"/>
    <x v="3"/>
  </r>
  <r>
    <s v="Description:_x000d__x000a_FCDOT has an ongoing need to purchase support vehicles and/or service trucks to replace vehicles that are past their useful life in mileage or age. FCDOT owns 50+ support vehicles that are used by FCDOT staff and contracted operations, supervisors, safety managers, maintenance staff. _x000d__x000a__x000d__x000a_Justification: The fleet replacement schedule (based on replacement criteria) has  vehicle for replacement in FY2025. FCDOT pays approximately $16,500 to our Department of Vehicle Services (DVS) every month. These funds are held in an escrow reserve to be used when vehicles are due for replacement. When enough funds have been collected in escrow, and a vehicle becomes due for replacement, DVS orders the replacement vehicles using FCDOT?s escrowed funds."/>
    <s v="NVTC - Fairfax County"/>
    <x v="1"/>
    <s v="SGR"/>
    <x v="2"/>
  </r>
  <r>
    <s v="CAT intends to replace one (1) Bobcat Skid Loader to replace its current unit purchased in 2004 which no longer functional.  CAT's maintenance department uses the Bobcat Skid Loader on a regular basis for transporting heavy equipment and moving snow when needed.  CAT's maintenance department depends on this piece of equipment daily for necessary tasks.  Due to the demand of this equipment, CAT is forced to rent a unit until this unit can be replaced."/>
    <s v="City of Charlottesville"/>
    <x v="1"/>
    <s v="SGR"/>
    <x v="3"/>
  </r>
  <r>
    <s v="These light duty vans will be replacing revenue vehicles that have met or exceeded their FTA useful life.  These replacement vehicles were identified in our TDP and are part of our ongoing vehicle replacement plan."/>
    <s v="Bay Aging, Inc"/>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This grant application requests funding to replace three 14-passenger light duty body on chassis buses that have exceeded their useful life. Bus 727 has accumulated 142,084 to date, The second bus that would be replaced is Bus 730, which has accumulated 142,843 miles through December 2023 and the third vehicle to be replaced is Bus 753, which has accumulated 147,164 miles. Due to the anticipated delivery schedule for new buses, it is expected that the new vehicles may be delivered by the fall of 2025 and by that time it is expected that all three buses will have accumulated an additional 40,000 miles._x000d__x000a_"/>
    <s v="City of Danville"/>
    <x v="1"/>
    <s v="SGR"/>
    <x v="2"/>
  </r>
  <r>
    <s v="This grant application requests funding to replace three 14-passenger light duty body on chassis buses that have exceeded their useful life. Bus 727 has accumulated 142,084 to date, The second bus that would be replaced is Bus 730, which has accumulated 142,843 miles through December 2023 and the third vehicle to be replaced is Bus 753, which has accumulated 147,164 miles. Due to the anticipated delivery schedule for new buses, it is expected that the new vehicles may be delivered by the fall of 2025 and by that time it is expected that all three buses will have accumulated an additional 40,000 miles._x000d__x000a_"/>
    <s v="City of Danville"/>
    <x v="1"/>
    <s v="SGR"/>
    <x v="2"/>
  </r>
  <r>
    <s v="This grant application requests funding to replace three 14-passenger light duty body on chassis buses that have exceeded their useful life. Bus 727 has accumulated 142,084 to date, The second bus that would be replaced is Bus 730, which has accumulated 142,843 miles through December 2023 and the third vehicle to be replaced is Bus 753, which has accumulated 147,164 miles. Due to the anticipated delivery schedule for new buses, it is expected that the new vehicles may be delivered by the fall of 2025 and by that time it is expected that all three buses will have accumulated an additional 40,000 miles._x000d__x000a_"/>
    <s v="City of Danville"/>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Project to replace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
    <x v="1"/>
    <s v="SGR"/>
    <x v="2"/>
  </r>
  <r>
    <s v="GRTC currently has 42 Specialized Transit Vehicles that have met or exceeded their useful lives of four years and 100,000 miles. This request is to replace 30 of those vehicle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This project will support the purchase of four (4) replacement buses.  Currently or at the time of delivery, the vehicles to be replaced will have met their useful service life of five years and/or 150,000 miles.  The replacement buses will be procured from the most recent DRPT State Contract.  Procurement will take place at the beginning of the new FY25, July 2024.  The vehicles to be replaced are as follows:  Two (2) 2016 Arboc Spirit of Mobility, mileage 115,011 and 116573; 2008 Chevrolet Supreme, mileage 162,535; and 2019 Arboc Spirit of Mobility, mileage 131,536."/>
    <s v="City of Winchester"/>
    <x v="1"/>
    <s v="SGR"/>
    <x v="2"/>
  </r>
  <r>
    <s v="Project to replace buses at the end of their useful life with new vehicles. This project includes the purchase of 3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
    <s v="Transportation District Commission of Hampton Road"/>
    <x v="1"/>
    <s v="SGR"/>
    <x v="2"/>
  </r>
  <r>
    <s v="Purchase of End of Life (EOL) replacements for laptops and workstations._x000d__x000a_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7 laptops which will be past their EOL. We are requesting $12,047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_x000d__x000a_"/>
    <s v="JAUNT Inc"/>
    <x v="1"/>
    <s v="SGR"/>
    <x v="3"/>
  </r>
  <r>
    <s v="Purchase of End of Life (EOL) replacements for laptops and workstations._x000d__x000a_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7 laptops which will be past their EOL. We are requesting $12,047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_x000d__x000a_"/>
    <s v="JAUNT Inc"/>
    <x v="1"/>
    <s v="SGR"/>
    <x v="3"/>
  </r>
  <r>
    <s v="Purchase of End of Life (EOL) replacements for laptops and workstations._x000d__x000a_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7 laptops which will be past their EOL. We are requesting $12,047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_x000d__x000a_"/>
    <s v="JAUNT Inc"/>
    <x v="1"/>
    <s v="SGR"/>
    <x v="3"/>
  </r>
  <r>
    <s v="Purchase of End of Life (EOL) replacements for laptops and workstations._x000d__x000a_Jaunt operates on the backbone of a robust technological infrastructure, which includes the ongoing operation of numerous servers and computer systems. Jaunt must continuously seek to upgrade, replace and generally improve the performance of our IT infrastructure. Failure to make these changes would result in the possible malfunction of Jaunt?s technological backbone. In FY25, Jaunt will have 7 laptops which will be past their EOL. We are requesting $12,047 to cover the cost of the workstations and laptops (including keyboards, mice, and cables/adapters) with a multi-year warranty. This will cover the cost of the machines for use over the next four years. A cost estimate and the EOL machines? serial numbers are listed on separate attachments._x000d__x000a_"/>
    <s v="JAUNT Inc"/>
    <x v="1"/>
    <s v="SGR"/>
    <x v="3"/>
  </r>
  <r>
    <s v="GRTC is replacing various operations and maintenance vehicles which have exceeded their useful life These vehicles include one wrecker, 2 wheelchair vehicles and 3 pickup trucks. "/>
    <s v="Greater Richmond Transit Company"/>
    <x v="1"/>
    <s v="SGR"/>
    <x v="2"/>
  </r>
  <r>
    <s v="Request to replace one support vehicle that has met its useful life of 4 years and 100,000 miles. The support vehicle is used for operational support for shift changes, operator breaks, travel for training, supervisors monitoring fixed route operations, and administrative use to attend offsite meetings."/>
    <s v="Williamsburg Area Transit Authority"/>
    <x v="1"/>
    <s v="SGR"/>
    <x v="2"/>
  </r>
  <r>
    <s v="Fairfax County participates in the Regional Smartrip program for public transit services. The program is changing as new revenue collection technology advances and current technology and legacy equipment is becoming obsolete. Fairfax County is participating in a regional upgrade effort coordinated by NVTC and working with WMATA, which will be phased in over several years._x000d__x000a_FCDOT estimates spending a total of $2.5 million to complete the replacement of the current farebox system in FY 2025. _x000d__x000a__x000d__x000a_Justification:_x000d__x000a_This project is essential to ensure continuity of the fare collection systems to continue travel throughout the region?s public transit system._x000d__x000a_"/>
    <s v="NVTC - Fairfax County"/>
    <x v="1"/>
    <s v="SGR"/>
    <x v="3"/>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RADAR's current accounting software is not cloud-based and doesn't have the full features wanted to ingrate with our mission and payroll software."/>
    <s v="Unified Human Services Transp Sys Inc."/>
    <x v="1"/>
    <s v="SGR"/>
    <x v="3"/>
  </r>
  <r>
    <s v="Purchase of 7 replacement laptops and desktops that have met their useful life according to FTA guidelines.  Based on a 4 year life expectancy Bay Transit plans to replace one quarter of its hardware each year.  Our IT department estimates the cost of a new laptop to be about $1,700 and the price of a new desktop to be around $1,550, including a monitor."/>
    <s v="Bay Aging, Inc"/>
    <x v="1"/>
    <s v="SGR"/>
    <x v="3"/>
  </r>
  <r>
    <s v="Purchase of 7 replacement laptops and desktops that have met their useful life according to FTA guidelines.  Based on a 4 year life expectancy Bay Transit plans to replace one quarter of its hardware each year.  Our IT department estimates the cost of a new laptop to be about $1,700 and the price of a new desktop to be around $1,550, including a monitor."/>
    <s v="Bay Aging, Inc"/>
    <x v="1"/>
    <s v="SGR"/>
    <x v="3"/>
  </r>
  <r>
    <s v="Purchase of 7 replacement laptops and desktops that have met their useful life according to FTA guidelines.  Based on a 4 year life expectancy Bay Transit plans to replace one quarter of its hardware each year.  Our IT department estimates the cost of a new laptop to be about $1,700 and the price of a new desktop to be around $1,550, including a monitor."/>
    <s v="Bay Aging, Inc"/>
    <x v="1"/>
    <s v="SGR"/>
    <x v="3"/>
  </r>
  <r>
    <s v="Purchase of 7 replacement laptops and desktops that have met their useful life according to FTA guidelines.  Based on a 4 year life expectancy Bay Transit plans to replace one quarter of its hardware each year.  Our IT department estimates the cost of a new laptop to be about $1,700 and the price of a new desktop to be around $1,550, including a monitor."/>
    <s v="Bay Aging, Inc"/>
    <x v="1"/>
    <s v="SGR"/>
    <x v="3"/>
  </r>
  <r>
    <s v="Purchase of 7 replacement laptops and desktops that have met their useful life according to FTA guidelines.  Based on a 4 year life expectancy Bay Transit plans to replace one quarter of its hardware each year.  Our IT department estimates the cost of a new laptop to be about $1,700 and the price of a new desktop to be around $1,550, including a monitor."/>
    <s v="Bay Aging, Inc"/>
    <x v="1"/>
    <s v="SGR"/>
    <x v="3"/>
  </r>
  <r>
    <s v="Purchase of 7 replacement laptops and desktops that have met their useful life according to FTA guidelines.  Based on a 4 year life expectancy Bay Transit plans to replace one quarter of its hardware each year.  Our IT department estimates the cost of a new laptop to be about $1,700 and the price of a new desktop to be around $1,550, including a monitor."/>
    <s v="Bay Aging, Inc"/>
    <x v="1"/>
    <s v="SGR"/>
    <x v="3"/>
  </r>
  <r>
    <s v="Request to replace three support vehicles that have met their useful life of 4 years and 100,000 miles. The support vehicles are used for operational support for shift changes, operator breaks, travel for training, supervisors monitoring fixed route operations, and administrative use to attend offsite meetings._x000d__x000a__x000d__x000a__x000d__x000a__x000d__x000a_"/>
    <s v="Williamsburg Area Transit Authority"/>
    <x v="1"/>
    <s v="SGR"/>
    <x v="2"/>
  </r>
  <r>
    <s v="These light duty vans will be replacing revenue vehicles that have met or exceeded their FTA useful life.  These replacement vehicles were identified in our TDP and are part of our ongoing vehicle replacement plan."/>
    <s v="Bay Aging, Inc"/>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Purchase of replacement support vehicle for Northern Virginia Region"/>
    <s v="Virginia Regional Transit"/>
    <x v="1"/>
    <s v="SGR"/>
    <x v="2"/>
  </r>
  <r>
    <s v="Purchase of 7 replacement laptops and desktops that have met their useful life according to FTA guidelines.  Based on a 4 year life expectancy Bay Transit plans to replace one quarter of its hardware each year.  Our IT department estimates the cost of a new laptop to be about $1,700 and the price of a new desktop to be around $1,550, including a monitor."/>
    <s v="Bay Aging, Inc"/>
    <x v="1"/>
    <s v="SGR"/>
    <x v="3"/>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CAC) hoses, battery cables and EMP/radiator cooling unit. Traditionally, mid-life rebuild activities will be performed on a vehicle when it's 7-8 years old._x000d__x000a__x000d__x000a_Justification: This program will help maintain the fleet reliability, which will facilitate the best service possible for Fairfax Connector's riders. T_x000d__x000a_"/>
    <s v="NVTC - Fairfax County"/>
    <x v="1"/>
    <s v="SGR"/>
    <x v="2"/>
  </r>
  <r>
    <s v="Request to replace three support vehicles that have met their useful life of 4 years and 100,000 miles. The support vehicles are used for operational support for shift changes, operator breaks, travel for training, supervisors monitoring fixed route operations, and administrative use to attend offsite meetings._x000d__x000a__x000d__x000a__x000d__x000a__x000d__x000a_"/>
    <s v="Williamsburg Area Transit Authority"/>
    <x v="1"/>
    <s v="SGR"/>
    <x v="2"/>
  </r>
  <r>
    <s v="Request to replace three support vehicles that have met their useful life of 4 years and 100,000 miles. The support vehicles are used for operational support for shift changes, operator breaks, travel for training, supervisors monitoring fixed route operations, and administrative use to attend offsite meetings._x000d__x000a__x000d__x000a__x000d__x000a__x000d__x000a_"/>
    <s v="Williamsburg Area Transit Authority"/>
    <x v="1"/>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
    <x v="1"/>
    <s v="SGR"/>
    <x v="2"/>
  </r>
  <r>
    <s v="Replace shop truck that is beyond state of good repair."/>
    <s v="Mountain Empire Elder Citizens Inc"/>
    <x v="1"/>
    <s v="SGR"/>
    <x v="2"/>
  </r>
  <r>
    <s v="GRTC relies heavily on a fleet of service vehicles to facilitate daily operations.  In recent years, it has become evident that our existing fleet is reaching the end of its operational efficiency. The safety of our drivers, passengers, and the public is of paramount importance. The aging vehicles in our fleet may not fully comply with the latest safety standards and regulations. Upgrading to newer models will ensure that our fleet adheres to current safety requirements, reducing the risk of accidents and associated liabilities._x000d__x000a__x000d__x000a_Recent advancements in vehicle technology offer features such as GPS tracking, telematics, and driver-assistance systems. Integrating these technologies into our fleet will enhance operational control, optimize route planning, and improve overall driver safety._x000d__x000a__x000d__x000a_Two vehicles, with an average age of 14 years and an accumulated mileage of 60,000 are eligible for replacement. Despite regular maintenance efforts, these vehicles are exhibiting signs of wear and tear, leading to increased downtime and repair costs._x000d__x000a__x000d__x000a_Vehicles:_x000d__x000a_Unit 11 - 2008 - F250 Service Truck_x000d__x000a_Unit 2 - 2011 - Ford Explorer_x000d__x000a_"/>
    <s v="Greater Roanoke Transit Company"/>
    <x v="1"/>
    <s v="SGR"/>
    <x v="2"/>
  </r>
  <r>
    <s v="GRTC relies heavily on a fleet of service vehicles to facilitate daily operations.  In recent years, it has become evident that our existing fleet is reaching the end of its operational efficiency. The safety of our drivers, passengers, and the public is of paramount importance. The aging vehicles in our fleet may not fully comply with the latest safety standards and regulations. Upgrading to newer models will ensure that our fleet adheres to current safety requirements, reducing the risk of accidents and associated liabilities._x000d__x000a__x000d__x000a_Recent advancements in vehicle technology offer features such as GPS tracking, telematics, and driver-assistance systems. Integrating these technologies into our fleet will enhance operational control, optimize route planning, and improve overall driver safety._x000d__x000a__x000d__x000a_Two vehicles, with an average age of 14 years and an accumulated mileage of 60,000 are eligible for replacement. Despite regular maintenance efforts, these vehicles are exhibiting signs of wear and tear, leading to increased downtime and repair costs._x000d__x000a__x000d__x000a_Vehicles:_x000d__x000a_Unit 11 - 2008 - F250 Service Truck_x000d__x000a_Unit 2 - 2011 - Ford Explorer_x000d__x000a_"/>
    <s v="Greater Roanoke Transit Company"/>
    <x v="1"/>
    <s v="SGR"/>
    <x v="2"/>
  </r>
  <r>
    <s v="MERIT Capital Assistance will help replace Unit 294 - 2013 Ford Explorer - that CUE uses on a daily basis for CUE Operations. (Drivers Relief/Transfer, Emergency, Events, Shelters/Stops Maintenance, and etc.)_x000a__x000a_Unit 294 is approaching 12 years in age - and has served beyond its useful life._x000a_Continuing Unit 294's Operation will cause excessive maintenance costs and/or reduce maintenance staff(s) availability._x000a__x000a_The replacement Unit - will be Compact SUV - and will be identified in early FY 2025._x000a__x000a_Delivery is expected before June 30, 2025."/>
    <s v="NVTC - City of Fairfax"/>
    <x v="1"/>
    <s v="SGR"/>
    <x v="2"/>
  </r>
  <r>
    <s v="Purchase one (1) support vehicle to replace one (1) support vehicle that has met its useful life.  This is a service truck to provide maintenance and repair to revenue vehicles.  The replacement of this vehicle will reduce costs by improving dependability.  "/>
    <s v="Appalachian Agency for Senior Citizens"/>
    <x v="1"/>
    <s v="SGR"/>
    <x v="2"/>
  </r>
  <r>
    <s v="GRTC is replacing various operations and maintenance vehicles which have exceeded their useful life These vehicles include one wrecker, 2 wheelchair vehicles and 3 pickup trucks.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Purchase of replacement 20 Passenger BOC in Central Region"/>
    <s v="Virginia Regional Transit"/>
    <x v="1"/>
    <s v="SGR"/>
    <x v="2"/>
  </r>
  <r>
    <s v="This project will support the purchase of four (4) replacement buses.  Currently or at the time of delivery, the vehicles to be replaced will have met their useful service life of five years and/or 150,000 miles.  The replacement buses will be procured from the most recent DRPT State Contract.  Procurement will take place at the beginning of the new FY25, July 2024.  The vehicles to be replaced are as follows:  Two (2) 2016 Arboc Spirit of Mobility, mileage 115,011 and 116573; 2008 Chevrolet Supreme, mileage 162,535; and 2019 Arboc Spirit of Mobility, mileage 131,536."/>
    <s v="City of Winchester"/>
    <x v="1"/>
    <s v="SGR"/>
    <x v="2"/>
  </r>
  <r>
    <s v="This project will support the purchase of four (4) replacement buses.  Currently or at the time of delivery, the vehicles to be replaced will have met their useful service life of five years and/or 150,000 miles.  The replacement buses will be procured from the most recent DRPT State Contract.  Procurement will take place at the beginning of the new FY25, July 2024.  The vehicles to be replaced are as follows:  Two (2) 2016 Arboc Spirit of Mobility, mileage 115,011 and 116573; 2008 Chevrolet Supreme, mileage 162,535; and 2019 Arboc Spirit of Mobility, mileage 131,536."/>
    <s v="City of Winchester"/>
    <x v="1"/>
    <s v="SGR"/>
    <x v="2"/>
  </r>
  <r>
    <s v="PRTC is requesting funding to replace five (5) 2012 40ft Commuter Buses that have met their useful life."/>
    <s v="Potomac Rappahannock Transportation Commission"/>
    <x v="1"/>
    <s v="SGR"/>
    <x v="2"/>
  </r>
  <r>
    <s v="PRTC is requesting funding to replace five (5) 2012 40ft Commuter Buses that have met their useful life."/>
    <s v="Potomac Rappahannock Transportation Commission"/>
    <x v="1"/>
    <s v="SGR"/>
    <x v="2"/>
  </r>
  <r>
    <s v="PRTC is requesting funding to replace five (5) 2012 40ft Commuter Buses that have met their useful life."/>
    <s v="Potomac Rappahannock Transportation Commission"/>
    <x v="1"/>
    <s v="SGR"/>
    <x v="2"/>
  </r>
  <r>
    <s v="GRTC is replacing various operations and maintenance vehicles which have exceeded their useful life These vehicles include one wrecker, 2 wheelchair vehicles and 3 pickup trucks. "/>
    <s v="Greater Richmond Transit Company"/>
    <x v="1"/>
    <s v="SGR"/>
    <x v="2"/>
  </r>
  <r>
    <s v="Replacement of four (4) 35-foot diesel buses that have reached their useful life. Vehicles to be replaced will be replaced with four (4) 35-foot battery electric bus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spare parts/special tool allowance, manufacturer training etc. "/>
    <s v="Town of Blacksburg"/>
    <x v="1"/>
    <s v="SGR"/>
    <x v="2"/>
  </r>
  <r>
    <s v="Replacement of four (4) 35-foot diesel buses that have reached their useful life. Vehicles to be replaced will be replaced with four (4) 35-foot battery electric bus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spare parts/special tool allowance, manufacturer training etc. "/>
    <s v="Town of Blacksburg"/>
    <x v="1"/>
    <s v="SGR"/>
    <x v="2"/>
  </r>
  <r>
    <s v="Replacement of four (4) 35-foot diesel buses that have reached their useful life. Vehicles to be replaced will be replaced with four (4) 35-foot battery electric bus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spare parts/special tool allowance, manufacturer training etc. "/>
    <s v="Town of Blacksburg"/>
    <x v="1"/>
    <s v="SGR"/>
    <x v="2"/>
  </r>
  <r>
    <s v="Replacement of four (4) 35-foot diesel buses that have reached their useful life. Vehicles to be replaced will be replaced with four (4) 35-foot battery electric bus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spare parts/special tool allowance, manufacturer training etc. "/>
    <s v="Town of Blacksburg"/>
    <x v="1"/>
    <s v="SGR"/>
    <x v="2"/>
  </r>
  <r>
    <s v="Replace total five (5) Large Heavy Duty 35ft Transit buses that will meet their useful life before replacement. "/>
    <s v="City of Harrisonburg"/>
    <x v="1"/>
    <s v="SGR"/>
    <x v="2"/>
  </r>
  <r>
    <s v="Replace total five (5) Large Heavy Duty 35ft Transit buses that will meet their useful life before replacement. "/>
    <s v="City of Harrisonburg"/>
    <x v="1"/>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
    <x v="1"/>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
    <x v="1"/>
    <s v="SGR"/>
    <x v="2"/>
  </r>
  <r>
    <s v="This includes the replacement for a 2013 service truck and a 2016 operations vehicle. These vehicles are past their useful life and are beginning to require substantial maintenance upkeep and have issues that impact readiness as GLTC only has one heavy maintenance truck. "/>
    <s v="Greater Lynchburg Transit Company"/>
    <x v="1"/>
    <s v="SGR"/>
    <x v="2"/>
  </r>
  <r>
    <s v="Replacement of two (2) 60-foot articulated diesel buses that have reached their useful life. Vehicles to be replaced will be replaced with two (2) 60-foot articulated battery electric bus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spare parts/special tool allowance, manufacturer training etc."/>
    <s v="Town of Blacksburg"/>
    <x v="1"/>
    <s v="SGR"/>
    <x v="2"/>
  </r>
  <r>
    <s v="Replacement of two (2) 60-foot articulated diesel buses that have reached their useful life. Vehicles to be replaced will be replaced with two (2) 60-foot articulated battery electric buses. Expenses associated with this request are to include expenses related to the purchase of a revenue vehicle such as: equipment necessary to outfit the vehicle to meet BT's operating standard, contractor services/travel expenses required for compliance with federal regulations such as Buy America, bus line inspection services, spare parts/special tool allowance, manufacturer training etc."/>
    <s v="Town of Blacksburg"/>
    <x v="1"/>
    <s v="SGR"/>
    <x v="2"/>
  </r>
  <r>
    <s v="GRTC seeks to replace a total of eight (5) 45-foot commuter buses that will have reached the end of their 12-year useful life in FY25. "/>
    <s v="Greater Richmond Transit Company"/>
    <x v="1"/>
    <s v="SGR"/>
    <x v="2"/>
  </r>
  <r>
    <s v="GRTC seeks to replace a total of eight (5) 45-foot commuter buses that will have reached the end of their 12-year useful life in FY25. "/>
    <s v="Greater Richmond Transit Company"/>
    <x v="1"/>
    <s v="SGR"/>
    <x v="2"/>
  </r>
  <r>
    <s v="GRTC seeks to replace a total of eight (5) 45-foot commuter buses that will have reached the end of their 12-year useful life in FY25. "/>
    <s v="Greater Richmond Transit Company"/>
    <x v="1"/>
    <s v="SGR"/>
    <x v="2"/>
  </r>
  <r>
    <s v="GRTC seeks to replace a total of eight (5) 45-foot commuter buses that will have reached the end of their 12-year useful life in FY25. "/>
    <s v="Greater Richmond Transit Company"/>
    <x v="1"/>
    <s v="SGR"/>
    <x v="2"/>
  </r>
  <r>
    <s v="GRTC seeks to replace a total of eight (5) 45-foot commuter buses that will have reached the end of their 12-year useful life in FY25. "/>
    <s v="Greater Richmond Transit Company"/>
    <x v="1"/>
    <s v="SGR"/>
    <x v="2"/>
  </r>
  <r>
    <s v="Replace total five (5) Large Heavy Duty 35ft Transit buses that will meet their useful life before replacement. "/>
    <s v="City of Harrisonburg"/>
    <x v="1"/>
    <s v="SGR"/>
    <x v="2"/>
  </r>
  <r>
    <s v="Replace total five (5) Large Heavy Duty 35ft Transit buses that will meet their useful life before replacement. "/>
    <s v="City of Harrisonburg"/>
    <x v="1"/>
    <s v="SGR"/>
    <x v="2"/>
  </r>
  <r>
    <s v="Replace total five (5) Large Heavy Duty 35ft Transit buses that will meet their useful life before replacement. "/>
    <s v="City of Harrisonburg"/>
    <x v="1"/>
    <s v="SGR"/>
    <x v="2"/>
  </r>
  <r>
    <s v="Purchase of replacement rubber tire trolley in Central Region"/>
    <s v="Virginia Regional Transit"/>
    <x v="1"/>
    <s v="SGR"/>
    <x v="2"/>
  </r>
  <r>
    <s v="Fairfax County is updating its fleet to Hybrid buses as part of a transition to an all electric fleet. The buses being replaced have a service life of more than 15 years exceed their useful life benchmark per FCDOT TAM Plan, thus incurring higher maintenance cost and experience lower levels of reliability. Please see attached documentation for vehicle number, make, model, and mileage information._x000d__x000a_"/>
    <s v="NVTC - Fairfax County"/>
    <x v="1"/>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
    <x v="1"/>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
    <x v="1"/>
    <s v="SGR"/>
    <x v="2"/>
  </r>
  <r>
    <s v="This includes the replacement for a 2013 service truck and a 2016 operations vehicle. These vehicles are past their useful life and are beginning to require substantial maintenance upkeep and have issues that impact readiness as GLTC only has one heavy maintenance truck. "/>
    <s v="Greater Lynchburg Transit Company"/>
    <x v="1"/>
    <s v="SGR"/>
    <x v="2"/>
  </r>
  <r>
    <s v="Purchase two replacement 30-ft (Diesel-Particulate Trap) buses to replace vehicles that have met their useful life. "/>
    <s v="City of Suffolk"/>
    <x v="1"/>
    <s v="SGR"/>
    <x v="2"/>
  </r>
  <r>
    <s v="Purchase two replacement 30-ft (Diesel-Particulate Trap) buses to replace vehicles that have met their useful life. "/>
    <s v="City of Suffolk"/>
    <x v="1"/>
    <s v="SGR"/>
    <x v="2"/>
  </r>
  <r>
    <s v="GRTC seeks to replace a total of eight (8) 40-foot fixed route buses that will have reached the end of their 12-year useful life in FY25. "/>
    <s v="Greater Richmond Transit Company"/>
    <x v="1"/>
    <s v="SGR"/>
    <x v="2"/>
  </r>
  <r>
    <s v="GRTC seeks to replace a total of eight (8) 40-foot fixed route buses that will have reached the end of their 12-year useful life in FY25. "/>
    <s v="Greater Richmond Transit Company"/>
    <x v="1"/>
    <s v="SGR"/>
    <x v="2"/>
  </r>
  <r>
    <s v="GRTC seeks to replace a total of eight (8) 40-foot fixed route buses that will have reached the end of their 12-year useful life in FY25. "/>
    <s v="Greater Richmond Transit Company"/>
    <x v="1"/>
    <s v="SGR"/>
    <x v="2"/>
  </r>
  <r>
    <s v="GRTC seeks to replace a total of eight (8) 40-foot fixed route buses that will have reached the end of their 12-year useful life in FY25. "/>
    <s v="Greater Richmond Transit Company"/>
    <x v="1"/>
    <s v="SGR"/>
    <x v="2"/>
  </r>
  <r>
    <s v="GRTC seeks to replace a total of eight (8) 40-foot fixed route buses that will have reached the end of their 12-year useful life in FY25. "/>
    <s v="Greater Richmond Transit Company"/>
    <x v="1"/>
    <s v="SGR"/>
    <x v="2"/>
  </r>
  <r>
    <s v="GRTC seeks to replace a total of eight (8) 40-foot fixed route buses that will have reached the end of their 12-year useful life in FY25. "/>
    <s v="Greater Richmond Transit Company"/>
    <x v="1"/>
    <s v="SGR"/>
    <x v="2"/>
  </r>
  <r>
    <s v="GRTC seeks to replace a total of eight (8) 40-foot fixed route buses that will have reached the end of their 12-year useful life in FY25. "/>
    <s v="Greater Richmond Transit Company"/>
    <x v="1"/>
    <s v="SGR"/>
    <x v="2"/>
  </r>
  <r>
    <s v="GRTC seeks to replace a total of eight (8) 40-foot fixed route buses that will have reached the end of their 12-year useful life in FY25. "/>
    <s v="Greater Richmond Transit Company"/>
    <x v="1"/>
    <s v="SGR"/>
    <x v="2"/>
  </r>
  <r>
    <s v="GRTC currently has 42 Specialized Transit Vehicles that have met or exceeded their useful lives of four years and 100,000 miles. This request is to replace 30 of those vehicles. "/>
    <s v="Greater Richmond Transit Company"/>
    <x v="1"/>
    <s v="SGR"/>
    <x v="2"/>
  </r>
  <r>
    <s v="PRTC is requesting funding to replace five (5) 2012 40ft Commuter Buses that have met their useful life."/>
    <s v="Potomac Rappahannock Transportation Commission"/>
    <x v="1"/>
    <s v="SGR"/>
    <x v="2"/>
  </r>
  <r>
    <s v="PRTC is requesting funding to replace five (5) 2012 40ft Commuter Buses that have met their useful life."/>
    <s v="Potomac Rappahannock Transportation Commission"/>
    <x v="1"/>
    <s v="SGR"/>
    <x v="2"/>
  </r>
  <r>
    <s v="Purchase of eight transit buses: This project is for the replacement of transit revenue vehicles that have completed their useful life in accordance with public transit standards. This replacement of buses is for vehicles that have reached or are beyond their useful life and to maintain and improve reliability and safety throughout the transit system. All buses being replaced are low-floor vehicles powered by compressed natural gas (CNG). They will be replaced by battery electric buses (BEBs), which will reduce tailpipe emissions and improve the overall quality of the riding experience with lower noise and smoother operation. All buses are heavy-duty with a vehicle useful life of 12 years. Arlington Transit (ART) buses provide transit service throughout the County in compliance with the objectives of the adopted Transit Element of the Transportation Master Plan and the recently updated Transit Strategic Plan. This FY25 request will replace eight 2014 model year 40' NABI buses with eight 40' heavy-duty battery electric buses. Maintaining a transit system that is safe, reliable, and environmentally responsible, is consistent with the core values of Arlington Transit and reflects the state and national goals for public transportation. These revenue vehicle replacements represent the County's commitment to continue to relieve congestion on our roads and reduce the emission footprint in the provision of public transit service.  "/>
    <s v="NVTC - Arlington County"/>
    <x v="1"/>
    <s v="SGR"/>
    <x v="2"/>
  </r>
  <r>
    <s v="Purchase of eight transit buses: This project is for the replacement of transit revenue vehicles that have completed their useful life in accordance with public transit standards. This replacement of buses is for vehicles that have reached or are beyond their useful life and to maintain and improve reliability and safety throughout the transit system. All buses being replaced are low-floor vehicles powered by compressed natural gas (CNG). They will be replaced by battery electric buses (BEBs), which will reduce tailpipe emissions and improve the overall quality of the riding experience with lower noise and smoother operation. All buses are heavy-duty with a vehicle useful life of 12 years. Arlington Transit (ART) buses provide transit service throughout the County in compliance with the objectives of the adopted Transit Element of the Transportation Master Plan and the recently updated Transit Strategic Plan. This FY25 request will replace eight 2014 model year 40' NABI buses with eight 40' heavy-duty battery electric buses. Maintaining a transit system that is safe, reliable, and environmentally responsible, is consistent with the core values of Arlington Transit and reflects the state and national goals for public transportation. These revenue vehicle replacements represent the County's commitment to continue to relieve congestion on our roads and reduce the emission footprint in the provision of public transit service.  "/>
    <s v="NVTC - Arlington County"/>
    <x v="1"/>
    <s v="SGR"/>
    <x v="2"/>
  </r>
  <r>
    <s v="Purchase of eight transit buses: This project is for the replacement of transit revenue vehicles that have completed their useful life in accordance with public transit standards. This replacement of buses is for vehicles that have reached or are beyond their useful life and to maintain and improve reliability and safety throughout the transit system. All buses being replaced are low-floor vehicles powered by compressed natural gas (CNG). They will be replaced by battery electric buses (BEBs), which will reduce tailpipe emissions and improve the overall quality of the riding experience with lower noise and smoother operation. All buses are heavy-duty with a vehicle useful life of 12 years. Arlington Transit (ART) buses provide transit service throughout the County in compliance with the objectives of the adopted Transit Element of the Transportation Master Plan and the recently updated Transit Strategic Plan. This FY25 request will replace eight 2014 model year 40' NABI buses with eight 40' heavy-duty battery electric buses. Maintaining a transit system that is safe, reliable, and environmentally responsible, is consistent with the core values of Arlington Transit and reflects the state and national goals for public transportation. These revenue vehicle replacements represent the County's commitment to continue to relieve congestion on our roads and reduce the emission footprint in the provision of public transit service.  "/>
    <s v="NVTC - Arlington County"/>
    <x v="1"/>
    <s v="SGR"/>
    <x v="2"/>
  </r>
  <r>
    <s v="Purchase of eight transit buses: This project is for the replacement of transit revenue vehicles that have completed their useful life in accordance with public transit standards. This replacement of buses is for vehicles that have reached or are beyond their useful life and to maintain and improve reliability and safety throughout the transit system. All buses being replaced are low-floor vehicles powered by compressed natural gas (CNG). They will be replaced by battery electric buses (BEBs), which will reduce tailpipe emissions and improve the overall quality of the riding experience with lower noise and smoother operation. All buses are heavy-duty with a vehicle useful life of 12 years. Arlington Transit (ART) buses provide transit service throughout the County in compliance with the objectives of the adopted Transit Element of the Transportation Master Plan and the recently updated Transit Strategic Plan. This FY25 request will replace eight 2014 model year 40' NABI buses with eight 40' heavy-duty battery electric buses. Maintaining a transit system that is safe, reliable, and environmentally responsible, is consistent with the core values of Arlington Transit and reflects the state and national goals for public transportation. These revenue vehicle replacements represent the County's commitment to continue to relieve congestion on our roads and reduce the emission footprint in the provision of public transit service.  "/>
    <s v="NVTC - Arlington County"/>
    <x v="1"/>
    <s v="SGR"/>
    <x v="2"/>
  </r>
  <r>
    <s v="Purchase of eight transit buses: This project is for the replacement of transit revenue vehicles that have completed their useful life in accordance with public transit standards. This replacement of buses is for vehicles that have reached or are beyond their useful life and to maintain and improve reliability and safety throughout the transit system. All buses being replaced are low-floor vehicles powered by compressed natural gas (CNG). They will be replaced by battery electric buses (BEBs), which will reduce tailpipe emissions and improve the overall quality of the riding experience with lower noise and smoother operation. All buses are heavy-duty with a vehicle useful life of 12 years. Arlington Transit (ART) buses provide transit service throughout the County in compliance with the objectives of the adopted Transit Element of the Transportation Master Plan and the recently updated Transit Strategic Plan. This FY25 request will replace eight 2014 model year 40' NABI buses with eight 40' heavy-duty battery electric buses. Maintaining a transit system that is safe, reliable, and environmentally responsible, is consistent with the core values of Arlington Transit and reflects the state and national goals for public transportation. These revenue vehicle replacements represent the County's commitment to continue to relieve congestion on our roads and reduce the emission footprint in the provision of public transit service.  "/>
    <s v="NVTC - Arlington County"/>
    <x v="1"/>
    <s v="SGR"/>
    <x v="2"/>
  </r>
  <r>
    <s v="Purchase of eight transit buses: This project is for the replacement of transit revenue vehicles that have completed their useful life in accordance with public transit standards. This replacement of buses is for vehicles that have reached or are beyond their useful life and to maintain and improve reliability and safety throughout the transit system. All buses being replaced are low-floor vehicles powered by compressed natural gas (CNG). They will be replaced by battery electric buses (BEBs), which will reduce tailpipe emissions and improve the overall quality of the riding experience with lower noise and smoother operation. All buses are heavy-duty with a vehicle useful life of 12 years. Arlington Transit (ART) buses provide transit service throughout the County in compliance with the objectives of the adopted Transit Element of the Transportation Master Plan and the recently updated Transit Strategic Plan. This FY25 request will replace eight 2014 model year 40' NABI buses with eight 40' heavy-duty battery electric buses. Maintaining a transit system that is safe, reliable, and environmentally responsible, is consistent with the core values of Arlington Transit and reflects the state and national goals for public transportation. These revenue vehicle replacements represent the County's commitment to continue to relieve congestion on our roads and reduce the emission footprint in the provision of public transit service.  "/>
    <s v="NVTC - Arlington County"/>
    <x v="1"/>
    <s v="SGR"/>
    <x v="2"/>
  </r>
  <r>
    <s v="Purchase of eight transit buses: This project is for the replacement of transit revenue vehicles that have completed their useful life in accordance with public transit standards. This replacement of buses is for vehicles that have reached or are beyond their useful life and to maintain and improve reliability and safety throughout the transit system. All buses being replaced are low-floor vehicles powered by compressed natural gas (CNG). They will be replaced by battery electric buses (BEBs), which will reduce tailpipe emissions and improve the overall quality of the riding experience with lower noise and smoother operation. All buses are heavy-duty with a vehicle useful life of 12 years. Arlington Transit (ART) buses provide transit service throughout the County in compliance with the objectives of the adopted Transit Element of the Transportation Master Plan and the recently updated Transit Strategic Plan. This FY25 request will replace eight 2014 model year 40' NABI buses with eight 40' heavy-duty battery electric buses. Maintaining a transit system that is safe, reliable, and environmentally responsible, is consistent with the core values of Arlington Transit and reflects the state and national goals for public transportation. These revenue vehicle replacements represent the County's commitment to continue to relieve congestion on our roads and reduce the emission footprint in the provision of public transit service.  "/>
    <s v="NVTC - Arlington County"/>
    <x v="1"/>
    <s v="SGR"/>
    <x v="2"/>
  </r>
  <r>
    <s v="Purchase of eight transit buses: This project is for the replacement of transit revenue vehicles that have completed their useful life in accordance with public transit standards. This replacement of buses is for vehicles that have reached or are beyond their useful life and to maintain and improve reliability and safety throughout the transit system. All buses being replaced are low-floor vehicles powered by compressed natural gas (CNG). They will be replaced by battery electric buses (BEBs), which will reduce tailpipe emissions and improve the overall quality of the riding experience with lower noise and smoother operation. All buses are heavy-duty with a vehicle useful life of 12 years. Arlington Transit (ART) buses provide transit service throughout the County in compliance with the objectives of the adopted Transit Element of the Transportation Master Plan and the recently updated Transit Strategic Plan. This FY25 request will replace eight 2014 model year 40' NABI buses with eight 40' heavy-duty battery electric buses. Maintaining a transit system that is safe, reliable, and environmentally responsible, is consistent with the core values of Arlington Transit and reflects the state and national goals for public transportation. These revenue vehicle replacements represent the County's commitment to continue to relieve congestion on our roads and reduce the emission footprint in the provision of public transit service.  "/>
    <s v="NVTC - Arlington County"/>
    <x v="1"/>
    <s v="SGR"/>
    <x v="2"/>
  </r>
  <r>
    <s v="This project will support the purchase of four (4) replacement buses.  Currently or at the time of delivery, the vehicles to be replaced will have met their useful service life of five years and/or 150,000 miles.  The replacement buses will be procured from the most recent DRPT State Contract.  Procurement will take place at the beginning of the new FY25, July 2024.  The vehicles to be replaced are as follows:  Two (2) 2016 Arboc Spirit of Mobility, mileage 115,011 and 116573; 2008 Chevrolet Supreme, mileage 162,535; and 2019 Arboc Spirit of Mobility, mileage 131,536."/>
    <s v="City of Winchester"/>
    <x v="1"/>
    <s v="SGR"/>
    <x v="2"/>
  </r>
  <r>
    <s v="Purchase of replacement support van for Central Region"/>
    <s v="Virginia Regional Transit"/>
    <x v="1"/>
    <s v="SGR"/>
    <x v="2"/>
  </r>
  <r>
    <s v="CAT intends to replace three (3) support vehicles that were purchased in 2017.  CAT has been using these small vehicles that are not reliable and too small for CAT operations and maintenance.  CAT needs larger vehicles to transport its staff and potential passengers that may get stuck from a disabled bus. On many occasions, CAT was not able to resolve a passenger movement or staff movement due to the smaller vehicle."/>
    <s v="City of Charlottesville"/>
    <x v="1"/>
    <s v="SGR"/>
    <x v="2"/>
  </r>
  <r>
    <s v="CAT intends to replace three (3) support vehicles that were purchased in 2017.  CAT has been using these small vehicles that are not reliable and too small for CAT operations and maintenance.  CAT needs larger vehicles to transport its staff and potential passengers that may get stuck from a disabled bus. On many occasions, CAT was not able to resolve a passenger movement or staff movement due to the smaller vehicle."/>
    <s v="City of Charlottesville"/>
    <x v="1"/>
    <s v="SGR"/>
    <x v="2"/>
  </r>
  <r>
    <s v="CAT intends to replace three (3) support vehicles that were purchased in 2017.  CAT has been using these small vehicles that are not reliable and too small for CAT operations and maintenance.  CAT needs larger vehicles to transport its staff and potential passengers that may get stuck from a disabled bus. On many occasions, CAT was not able to resolve a passenger movement or staff movement due to the smaller vehicle."/>
    <s v="City of Charlottesville"/>
    <x v="1"/>
    <s v="SGR"/>
    <x v="2"/>
  </r>
  <r>
    <s v="GRTC is replacing various operations and maintenance vehicles which have exceeded their useful life These vehicles include one wrecker, 2 wheelchair vehicles and 3 pickup trucks. "/>
    <s v="Greater Richmond Transit Company"/>
    <x v="1"/>
    <s v="SGR"/>
    <x v="2"/>
  </r>
  <r>
    <s v="GRTC seeks to replace a total of eight (8) 29-foot fixed route buses that will have reached the end of their 10-year useful life in FY25. "/>
    <s v="Greater Richmond Transit Company"/>
    <x v="1"/>
    <s v="SGR"/>
    <x v="2"/>
  </r>
  <r>
    <s v="GRTC seeks to replace a total of eight (8) 29-foot fixed route buses that will have reached the end of their 10-year useful life in FY25. "/>
    <s v="Greater Richmond Transit Company"/>
    <x v="1"/>
    <s v="SGR"/>
    <x v="2"/>
  </r>
  <r>
    <s v="GRTC seeks to replace a total of eight (8) 29-foot fixed route buses that will have reached the end of their 10-year useful life in FY25. "/>
    <s v="Greater Richmond Transit Company"/>
    <x v="1"/>
    <s v="SGR"/>
    <x v="2"/>
  </r>
  <r>
    <s v="GRTC seeks to replace a total of eight (8) 29-foot fixed route buses that will have reached the end of their 10-year useful life in FY25. "/>
    <s v="Greater Richmond Transit Company"/>
    <x v="1"/>
    <s v="SGR"/>
    <x v="2"/>
  </r>
  <r>
    <s v="GRTC seeks to replace a total of eight (8) 29-foot fixed route buses that will have reached the end of their 10-year useful life in FY25. "/>
    <s v="Greater Richmond Transit Company"/>
    <x v="1"/>
    <s v="SGR"/>
    <x v="2"/>
  </r>
  <r>
    <s v="GRTC seeks to replace a total of eight (8) 29-foot fixed route buses that will have reached the end of their 10-year useful life in FY25. "/>
    <s v="Greater Richmond Transit Company"/>
    <x v="1"/>
    <s v="SGR"/>
    <x v="2"/>
  </r>
  <r>
    <s v="GRTC seeks to replace a total of eight (8) 29-foot fixed route buses that will have reached the end of their 10-year useful life in FY25. "/>
    <s v="Greater Richmond Transit Company"/>
    <x v="1"/>
    <s v="SGR"/>
    <x v="2"/>
  </r>
  <r>
    <s v="GRTC seeks to replace a total of eight (8) 29-foot fixed route buses that will have reached the end of their 10-year useful life in FY25. "/>
    <s v="Greater Richmond Transit Company"/>
    <x v="1"/>
    <s v="SGR"/>
    <x v="2"/>
  </r>
  <r>
    <s v="GRTC is replacing various operations and maintenance vehicles which have exceeded their useful life These vehicles include one wrecker, 2 wheelchair vehicles and 3 pickup trucks. "/>
    <s v="Greater Richmond Transit Company"/>
    <x v="1"/>
    <s v="SGR"/>
    <x v="2"/>
  </r>
  <r>
    <s v="GRTC is replacing various operations and maintenance vehicles which have exceeded their useful life These vehicles include one wrecker, 2 wheelchair vehicles and 3 pickup trucks. "/>
    <s v="Greater Richmond Transit Company"/>
    <x v="1"/>
    <s v="SGR"/>
    <x v="2"/>
  </r>
  <r>
    <s v="Replace shop truck beyond state of good repair."/>
    <s v="Mountain Empire Elder Citizens Inc"/>
    <x v="1"/>
    <s v="SGR"/>
    <x v="2"/>
  </r>
  <r>
    <s v="Suffolk Transit is seeking funding to design the second phase of a new administration, operations, and maintenance facility (AOMF). Suffolk transit administration currently shares space with the Public Works Road Maintenance Department. Operations are contracted to Virginia Regional Transit (VRT), which rents its own administrative and dispatch space. Suffolk Transit?s buses are stored at a third location, in an unsecured lot in the downtown area. The dispersion of Suffolk Transit?s various administrative and operational functions creates security issues, inefficiencies, and hinders collaboration and oversight. A study was completed in 2021 that included space planning, conceptual design, and site selection._x000d__x000a_The City of Suffolk owns land on which it intends to build a new AOMF for Suffolk Transit. The project is included in the City?s adopted Capital Improvement Plan (page 71). Phase 1 of the project includes construction of a fenced bus parking lot. Construction of this phase is funded and final design is being concluded with construction expected to begin in Spring 2024._x000d__x000a_This project will fund environmental clearance, preliminary engineering, and final design of Phase 2. Phase 2 encompasses the administrative facility, employees parking, non-revenue vehicle parking, maintenance and operations space, and electrification infrastructure for revenue vehicles. This work is necessary so that Suffolk Transit can effectively compete for construction funding for Phase 2."/>
    <s v="City of Suffolk"/>
    <x v="1"/>
    <s v="MIN"/>
    <x v="6"/>
  </r>
  <r>
    <s v="Expenses for the project will include the purchase of two (2) expansion depot chargers and associated dispensers, engineering/design services necessary for installation, construction, equipment and supplies related to installation, etc."/>
    <s v="Town of Blacksburg"/>
    <x v="1"/>
    <s v="MIN"/>
    <x v="4"/>
  </r>
  <r>
    <s v="Battery Electric Bus Management System_x000d__x000a__x000d__x000a_Blacksburg Transit has operated Battery Electric Buses (BEBs) since 2021 and half the fleet will be BEBs by 2026.  Currently there are vehicle management systems and charger management systems, but neither of these can effectively manage BEB fleet operations.  With this project, BT will design and procure a system to effectively manage all aspects of BEB operations, including but not limited to; Depot Charger Management, On-Route Charger Management, Vehicle Assignment, Operator Performance, Energy Consumption, and specific BEB maintenance concerns.  BT currently has this information in disparate systems and needs this system to converge and integrate data to transform it into actionable information for the operation of BEB."/>
    <s v="Town of Blacksburg"/>
    <x v="1"/>
    <s v="MIN"/>
    <x v="4"/>
  </r>
  <r>
    <s v="BT is seeking funds to install bus lot security fencing (perimeter fencing) and drive-through gates to better secure facility and vehicle assets. _x000d__x000a__x000d__x000a_This project will be done in coordination with the Maintenance Facility Renovation and Expansion to ensure work is coordinated in a manner to avoid unnecessary rework from necessary ground disturbance."/>
    <s v="Town of Blacksburg"/>
    <x v="1"/>
    <s v="MIN"/>
    <x v="4"/>
  </r>
  <r>
    <s v="The Mobility Coordination Program, an established, reliable, knowledgeable and safe transportation resource, coordinating services with health care and social service agencies and transportation providers throughout the New River Valley Communities since 2011. Promoting, leveraging, providing transportation education, travel training on three area specific and regional public transit systems, provides a one-call system managing a toll-free phone line to assist anyone with transportation questions for the New River Valley Region of Virginia.  Much of the NRV is not assessible to public transit. The NRV covers the Counties of Giles, Floyd, Montgomery, Pulaski and the City of Radford. Helping New River Valley citizens including 60 and over adults, adults with disabilities under and over age 60, auto less homes and lower income individuals under and over age 60 with unmet transportation needs to identify transportation options, navigate public transit and to promote independence. Coordinating and scheduling transportation for individuals with no other transportation options, economically disadvantaged, traveling to non-emergency medical appointments, recurring therapy appointments and treatments, food resources and special requests for quality of life transportation in the NRV and outside the New River Valley. Non-Emergency transportation outside the region includes but is not limited to Roanoke, Salem, Charlottesville, Bluefield, Richmond, Virginia and Winston Salem, NC.  "/>
    <s v="New River Valley Senior Services, Inc."/>
    <x v="1"/>
    <s v="MIN"/>
    <x v="4"/>
  </r>
  <r>
    <s v="Our current laptops are approaching 5 years old.  Our IT department suggests that after the equipment reaches its 5 year mark that it be replaced.  Our current equipment was purchased on October 31, 2017 and March 15, 2020._x000d__x000a__x000d__x000a_We would like to purchase 2 new laptops and 2 docking stations.  By replacing the equipment that we currently have this will ensure that we have updated equipment to maintain our daily operations. _x000d__x000a__x000d__x000a_By updating older machines will ensure the stability and reliability of all equipment. "/>
    <s v="New River Valley Senior Services, Inc."/>
    <x v="1"/>
    <s v="MIN"/>
    <x v="6"/>
  </r>
  <r>
    <s v="Project aims to prevent unauthorized third parties from accessing and manipulating data and systems. It will encompass a wide range of activities such as threat detection, risk assessment, vulnerability management, incident response planning, and more."/>
    <s v="Greater Richmond Transit Company"/>
    <x v="1"/>
    <s v="MIN"/>
    <x v="4"/>
  </r>
  <r>
    <s v="GRTC is seeking the replacement of the current conventional exterior lighting with LED. Outdoor lighting can enhance the visibility of your facility, and it's critical for safety and security. There are many benefits to utilizing LED lighting. Longer life: LED lamps are rated for up to 50,000 hours or more for some outdoor applications, compared to 16,000 to 24,000 hours for conventional. Improved light quality: Higher light quality allows you to maintain or improve visibility and safety using less light output or fewer fixtures. Better Direction: LED fixtures shine light in a specific direction which makes it easy to focus light exactly where you need it."/>
    <s v="Greater Richmond Transit Company"/>
    <x v="1"/>
    <s v="MIN"/>
    <x v="6"/>
  </r>
  <r>
    <s v="Replacement of the existing, outdated and unsupported surveillance hardware on the GRTC service fleet to match what comes on the new fleet of buses that include new equipment from the vendor such as the rear route destination signs assemblies, radio handsets, computers and harnesses."/>
    <s v="Greater Richmond Transit Company"/>
    <x v="1"/>
    <s v="MIN"/>
    <x v="6"/>
  </r>
  <r>
    <s v="BT is seeking funding for replacement radio equipment that has reached its useful life or is otherwise nonfunctioning. This request includes radios, microphones, speakers, power supplies, and miscellaneous mounts and connections."/>
    <s v="Town of Blacksburg"/>
    <x v="1"/>
    <s v="MIN"/>
    <x v="6"/>
  </r>
  <r>
    <s v="Replacement of the existing outdated and unsupported sign hardware on the GRTC service fleet to match what comes on the new fleet of buses that include new equipment from the vendor such as the rear route destination signs assemblies. GRTC currently operates a fleet of 157 buses that are equipped with the Luminator destination signs, Clever and apollo technology."/>
    <s v="Greater Richmond Transit Company"/>
    <x v="1"/>
    <s v="MIN"/>
    <x v="6"/>
  </r>
  <r>
    <s v="During FY24, GRTC employed the consultant services of ..... These consultants were hired to perform an in-depth investigation to identify all the security risks on GRTC property located at 301 East Belt Blvd. Richmond, VA. We would like to replace and upgrade the current motorized gate at the entrance of the facility. "/>
    <s v="Greater Richmond Transit Company"/>
    <x v="1"/>
    <s v="MIN"/>
    <x v="6"/>
  </r>
  <r>
    <s v="Software component of the Battery Electric Bus management system._x000d__x000a__x000d__x000a_Blacksburg Transit has operated Battery Electric Buses (BEBs) since 2021 and half the fleet will be BEBs by 2026.  Currently there are vehicle management systems and charger management systems, but neither of these can effectively manage BEB fleet operations.  With this project, BT will design and procure a system to effectively manage all aspects of BEB operations, including but not limited to; Depot Charger Management, On-Route Charger Management, Vehicle Assignment, Operator Performance, Energy Consumption, and specific BEB maintenance concerns.  BT currently has this information in disparate systems and needs this system to converge this data to transform it into actionable information for the operation of BEB."/>
    <s v="Town of Blacksburg"/>
    <x v="1"/>
    <s v="MIN"/>
    <x v="4"/>
  </r>
  <r>
    <s v="In alignment with GRTC's core values, which emphasize the Promotion of personal and professional growth of our employees, the introduction of a gym facility becomes a significant step in fostering these values. Specifically, the creation of a gym in Room 156, with dimensions of approximately 20' x 25', aims to provide our employees with a dedicated space for physical exercise. This initiative not only encourages personal and professional growth but also contributes to GRTC's overall well-being by promoting employee health, which, in turn, can positively impact insurance cost."/>
    <s v="Greater Richmond Transit Company"/>
    <x v="1"/>
    <s v="MIN"/>
    <x v="4"/>
  </r>
  <r>
    <s v="The current bus wash has passed its useful life and was no longer cleaning buses properly. GRTC began the process of upgrading the bus wash to include side spinner brushes and 5 10 horsepower dryers. This upgrade was implemented on one side of the bus wash to test its efficiency. The original estimate provided to GRTC for one side, was $162k per side but due to inflation, the one side cost $250k (see attached quote). GRTC is now looking to complete this process on the remaining side of the bus wash. "/>
    <s v="Greater Richmond Transit Company"/>
    <x v="1"/>
    <s v="MIN"/>
    <x v="6"/>
  </r>
  <r>
    <s v="GRTC is looking to enhance the PA system throughout the entire facility which will include emergency alert lights. This public address system will play a crucial role in ensuring the safety and security of our headquarters. In case of emergencies or evacuation procedures, announcements can be made quickly, keeping everyone informed about necessary actions to take. Due to the recent uptick in workplace incidents across the nation, we see the need to have a PA system that will work throughout the facility to include our Administrative and Maintenance buildings located at 301 E. Belt Blvd, Richmond, VA.  "/>
    <s v="Greater Richmond Transit Company"/>
    <x v="1"/>
    <s v="MIN"/>
    <x v="4"/>
  </r>
  <r>
    <s v="For the safety and security of riders, GRTC plans to install 25 pole-mounted solar lights at stops with insufficient nighttime illumination. Lighting at bus stops ensures that passengers can get on and off the bus safely and enhances social safety. Solar powered lighting kits are a perfect solution for illuminating bus stops and shelters, transit shelters, or any other type of outdoor covered area. An off-grid, self-contained solar lighting system for bus stops eliminates trenching for mains-powered electric, and the monthly electric bill and meter costs."/>
    <s v="Greater Richmond Transit Company"/>
    <x v="1"/>
    <s v="MIN"/>
    <x v="4"/>
  </r>
  <r>
    <s v="BRT Station upgrade of RTI signage from LED sign to a LCD or TFT latest technology Bus tracker signs at all of the BRT Pulse stations with the ability to display marketing and safety messages in real time. "/>
    <s v="Greater Richmond Transit Company"/>
    <x v="1"/>
    <s v="MIN"/>
    <x v="4"/>
  </r>
  <r>
    <s v="GRTC currently operates a fleet of 157 buses and 88 paratransit vans that are fully equipped with smart technology, to include cameras, radios, destination, signs and bus tracking. This request is to replace any fleet technology that is past its useful life or damaged. By not replacing these, we may not be able to make service for the public. The availability of parts will become a problem as well as the cost to maintain them for service safety. This equipment is important to the operations and safety on the fleet."/>
    <s v="Greater Richmond Transit Company"/>
    <x v="1"/>
    <s v="MIN"/>
    <x v="6"/>
  </r>
  <r>
    <s v="The Greater Richmond Transit Company (GRTC) operates from its office space at 301 E. Belt Blvd., Richmond, VA 23224. Among the facilities is a 2,000-gallon underground transit diesel tank, originally installed to meet fueling requirements for the transit system. However, due to a substantial decline in usage, influenced by the shift towards alternative energy sources or changes in transportation policies, the tank has become economically impractical to maintain."/>
    <s v="Greater Richmond Transit Company"/>
    <x v="1"/>
    <s v="MIN"/>
    <x v="4"/>
  </r>
  <r>
    <s v="GRTC anticipates continuing their phased agency rehab project. The last time the facility was painted weas in 2010 when the agency took possession of the building. In 2020, GRTC was awarded $250k to begin painting the facility. Due to COVID, this initiative was deemed secondary to the urgency of other matters. As of FY23, GRTC has begun reprioritizing their facility rehabilitation and has begun the painting of the inside of the common areas as well as the office suites. These funds will allow GRTC to continue and complete the interior painting located at 301 East Belt Blvd, Richmond VA. "/>
    <s v="Greater Richmond Transit Company"/>
    <x v="1"/>
    <s v="MIN"/>
    <x v="4"/>
  </r>
  <r>
    <s v="A software upgrade to RideCheck+ to Clever Insights which is Clever?s software upgrade product that is based on SAAS platform instead of on prem based system that we now use.  It is not built on the Access engine like the current version. They have built in several features that are beneficial. This would help Planning in pulling the data and they have a dashboard that and other features included."/>
    <s v="Greater Richmond Transit Company"/>
    <x v="1"/>
    <s v="MIN"/>
    <x v="4"/>
  </r>
  <r>
    <s v="In the FY 2025 grant cycle our Town Manager did not permit us to request any  replacement vehicles.  Pulaski Area Transit is going through our TPD and Micro-transit study and the Town Manager thought it was in the best interest to see the outcome of this study.  With our current fleet of vehicles aging we are concerned that we will have more motors and transmissions go down.  We would like to request 2 new motors and 2 new transmission.  This would allow for us to have vans fixed if a motor or transmission goes out and not having vans out of service for long periods of time. _x000d__x000a__x000d__x000a_  "/>
    <s v="New River Valley Senior Services, Inc."/>
    <x v="1"/>
    <s v="MIN"/>
    <x v="6"/>
  </r>
  <r>
    <s v="Bus Stop Accessibility Improvements program is an on-going program to address County bus stops in need of improvements to be compliant with the ADA. The County's goal is to complete 25 bus stop improvements per year. However, given the complexities of site condition of the bus stops, and easement requirements the FY25 program will complete 13 Stops. Improvements include boarding areas, pedestrian and accessible facilities that connect passengers to bus stops (sidewalks, crosswalks, ramps), and waiting areas for wheelchair users inside bus shelters._x000a_In addition to improving safety and pedestrian access, this project will help preserve and enhance the County's investment in transit infrastructure and transit services._x000a_The County's Engineering Bureau provides design and works directly with VDOT and utility companies to obtain required permitting and approvals required prior to construction for the site improvements. Construction is being accomplished through a combination of County crews, other County streetscape projects, and Job Order Contracts. The combined use of County resources and external contractors minimizes procurement lead time allowing faster completion of construction._x000a_The County currently maintains over 1,000 bus stops shared between regional service providers, Metrobus, and the County ART routes. There are currently 496 ADA compliant bus stops and 267 ADA improvements have been made under this program."/>
    <s v="NVTC - Arlington County"/>
    <x v="1"/>
    <s v="MIN"/>
    <x v="4"/>
  </r>
  <r>
    <s v="Replacement/Upgrade of CARE modems devices to 5G cradle point routers with cloud management costs after the first year. Routers would provide more reliable vehicle connectivity and allow tracking integration with the CAD/AVL system."/>
    <s v="Greater Richmond Transit Company"/>
    <x v="1"/>
    <s v="MIN"/>
    <x v="6"/>
  </r>
  <r>
    <s v="Replacement of desk phones to MS Teams compatible devices for employee. These funds will also go toward the updating of conference room technology to yield numerous benefits for the agency. Newer equipment can enhance audio and video quality and improve the effectiveness of meetings. Reliable and user-friendly conference room technology will boost employee morale, a crucial factor in promoting productivity and job satisfaction, and eliminate scheduling conflicts, enhancing overall efficiency. This conversion to Teams will enable seamless communication, collaboration, and productivity."/>
    <s v="Greater Richmond Transit Company"/>
    <x v="1"/>
    <s v="MIN"/>
    <x v="6"/>
  </r>
  <r>
    <s v="The scope of this project is centered on upgrading the interior lighting fixtures with energy-efficient LED alternatives. The designated area primarily serves as a crucial space for GRTC's administration, support, and maintenance areas. "/>
    <s v="Greater Richmond Transit Company"/>
    <x v="1"/>
    <s v="MIN"/>
    <x v="4"/>
  </r>
  <r>
    <s v="The project aims to establish a comprehensive fueling backup system for Compressed Natural Gas (CNG) mobile trailers, ensuring uninterrupted fuel supply during emergencies or operational challenges. The focus is on incorporating an Emergency Portable System (EPS) with a Hy-C (Hydrogen Compressor) and dispenser, along with robust safety measures to guarantee compliance with regulatory standards and the protection of personnel and assets."/>
    <s v="Greater Richmond Transit Company"/>
    <x v="1"/>
    <s v="MIN"/>
    <x v="4"/>
  </r>
  <r>
    <s v="This project will replace all the Genfare Odyssey fareboxes to ensure that fare collection operations continue. The Odyssey farebox has been discontinued by the manufacturer, and the availability of spare parts and support cannot be guaranteed. New fareboxes will improve reliability, reduce downtime, and ensure ongoing serviceability with spare and repair parts alleviating the amount of time that HRT maintenance and revenue staff must address machine malfunctions, and providing a more consistent and satisfying customer experience."/>
    <s v="Transportation District Commission of Hampton Road"/>
    <x v="1"/>
    <s v="MIN"/>
    <x v="6"/>
  </r>
  <r>
    <s v="Project to rehabilitate light rail stations at key maintenance intervals to ensure they are in a state of good repair. The scope for this project is based on HRT?s 30-year Light Rail State of Good Repair Plan."/>
    <s v="Transportation District Commission of Hampton Road"/>
    <x v="1"/>
    <s v="MIN"/>
    <x v="6"/>
  </r>
  <r>
    <s v="This project funds the purchase of four additional vehicles for security officers. Procuring these vehicles will ensure the officers can perform the duties of their job."/>
    <s v="Transportation District Commission of Hampton Road"/>
    <x v="1"/>
    <s v="MIN"/>
    <x v="4"/>
  </r>
  <r>
    <s v="This project covers procurement of 2 40-ft diesel in the RTS program. Initial bus purchases in accordance with HRT?s Transit Strategic Plan were allocated funding in FY2021 (n = 24) and FY2023 (n = 12), with the next 4 buses planned in FY2024. These buses, and the 8 remaining buses in the CIP, are timed to RTS service requirements according to the TSP."/>
    <s v="Transportation District Commission of Hampton Road"/>
    <x v="1"/>
    <s v="MIN"/>
    <x v="6"/>
  </r>
  <r>
    <s v="The purpose of this application is to seek funding for the development of engineering and design plans to determine work necessary to upgrade and install bus shelters at existing BT bus stops. Expenses may include any necessary easements/real estate/right-of-way acquisition. Funding for installation would be requested in a future year based on engineering and design recommendations._x000d__x000a__x000d__x000a_The work includes creating separate easement plats, and engineering and design site plans for each of 3 bus stop locations which would include designs plans for concrete pad specifications/siting, and bus shelter dimensions, in conjunction with nearby sidewalk, utilities, roads, and other features (e.g., trees). The three locations include:_x000d__x000a_1._x0009_Electric Way/Fisher Eastbound, Stop #2155 (Linden Grove) -_x000d__x000a_        GPS 37.136687137058026, -80.3751725673262_x000d__x000a_2._x0009_Christiansburg Town Hall, Stop #2120 (across from the Courthouse) - _x000d__x000a_        GPS 37.13057240745191, -80.40794705657976_x000d__x000a_3._x0009_Spradlin Farm, Stop #2200 - GPS 37.15828465342057, -80.42316555354951_x000d__x000a__x000d__x000a_Detailed description of the Capital Item that is the end result of the project: Easement plats/exhibits and design/engineering site plans will be produced for each location. These items will be sufficient for installation/construction of cement pad, bus shelter, sign(s), and related improvements (curb cuts, sidewalk, utilities, etc.), to be completed at a later date (e.g., during FY 2026)._x000d__x000a_"/>
    <s v="Town of Blacksburg"/>
    <x v="1"/>
    <s v="MIN"/>
    <x v="4"/>
  </r>
  <r>
    <s v="Project to upgrade HRT?s CAD/AVL systems five years after initial implementation to maintain a state of good repair. Fixed-side CAD/AVL equipment includes software and hardware necessary to maintain communication with on-board CAD/AVL systems. This project will maintain critical functions like real-time information on bus fleet movements to support HRT operations and customer experience."/>
    <s v="Transportation District Commission of Hampton Road"/>
    <x v="1"/>
    <s v="MIN"/>
    <x v="6"/>
  </r>
  <r>
    <s v="Project to fund state of good repair maintenance of bridges and aerial structures along the Tide Light Rail. Project scope includes any repairs to elements that support light rail bridges and overpasses that are identified during regular structural inspections. The scope of this project is based on HRT?s 30-Year Light Rail State of Good Repair plan."/>
    <s v="Transportation District Commission of Hampton Road"/>
    <x v="1"/>
    <s v="MIN"/>
    <x v="6"/>
  </r>
  <r>
    <s v="This project will renovate the interior spaces at the Newport News Transit Center and may include a remodel of the interior of the building, to include public and operator restroom renovations, replacement of storefront doors and walk-off mats, wall repairs and repainting, upgrades to Operator?s lounge, new furniture, and reconfiguration of spaces to maximize workspace availability. The transit center is one of the busiest transfer hubs on the Peninsula and renovations will enhance the customer experience."/>
    <s v="Transportation District Commission of Hampton Road"/>
    <x v="1"/>
    <s v="MIN"/>
    <x v="6"/>
  </r>
  <r>
    <s v="This project will renovate the interior spaces at the Hampton Transit Center and may include a remodel of the interior of the building, to include public and Operator restroom renovations, replacement of storefront doors and walk-off mats, wall repairs and repainting, upgrades to Operator?s lounge, new furniture, and reconfiguration of spaces to maximize workspace availability. The transit center is one of the busiest transfer hubs on the Peninsula and renovations will enhance the customer experience."/>
    <s v="Transportation District Commission of Hampton Road"/>
    <x v="1"/>
    <s v="MIN"/>
    <x v="6"/>
  </r>
  <r>
    <s v="This project is to outfit 6 vehicles with the new CAD/AVL hardware. WATA currently has no hardware available on these buses, so the new technology would provide WATA and its passengers with real time vehicle tracking, better communication with dispatch, improved passenger communication through infotainment, and improved safety in the event of an emergency. WATA currently utilizes these technologies on other vehicles in the fleet so this is not a pilot project, this project would bring us closer to the goal of being 100% equipped in our fleet. WATA already has a separate award to cover the cost of the video surveillance system, which will connect to the CAD/AVL for additional benefits."/>
    <s v="Williamsburg Area Transit Authority"/>
    <x v="1"/>
    <s v="MIN"/>
    <x v="4"/>
  </r>
  <r>
    <s v="The project will make repairs to the 18th Street facility parking structure to extend the useful life of the structure. The project includes but is not limited to repairing the wash strips and exposed concrete, exposed reinforcing steel, and other items as required.  Some of the repairs will address large chunks of falling spalling concrete from the parking deck to the area underneath where the buses are parked."/>
    <s v="Transportation District Commission of Hampton Road"/>
    <x v="1"/>
    <s v="MIN"/>
    <x v="6"/>
  </r>
  <r>
    <s v="The facility operates in a wet and chemically corrosive environment that reduces its overall useful life compared to other operational facilities. This project will replace and rehabilitate various elements in the bus wash structure to bring it to a state of good repair and extend its useful life."/>
    <s v="Transportation District Commission of Hampton Road"/>
    <x v="1"/>
    <s v="MIN"/>
    <x v="6"/>
  </r>
  <r>
    <s v="The project will reconstruct a portion of Orcutt Avenue between 81st Street and 82nd Street in Hampton, VA to extend the bus lane for the Orcutt transfer area and replace the bus lane pavement with concrete. The project will also complete sidewalk improvements on the north side of the street, install bus shelters for the transfer area, complete ADA improvements, and includes security cameras. Final design is completed, and the project is ready to be bid."/>
    <s v="Transportation District Commission of Hampton Road"/>
    <x v="1"/>
    <s v="MIN"/>
    <x v="6"/>
  </r>
  <r>
    <s v="Williamsburg Area Transit Authority assumed control of ten CNG buses and associated equipment from the Colonial Williamsburg Foundation. This includes two CNG compressors, filling pumps, and controller. The compressors and controller are not operating at full capacity and are far overdue in servicing. The compressors do not reliably shutoff when the target pressure is met for each bus, thereby requiring greater supervision by WATA staff. Proper functioning of this equipment is essential to WATA's operations, specifically its requirement to conduct service with LEB through the historic area of Williamsburg. This grant would fund the required and overdue maintenance and repairs of the entire compressor system. Without it, the chances of catastrophic failure of the system increase significantly, as would costs for such repairs when necessary. "/>
    <s v="Williamsburg Area Transit Authority"/>
    <x v="1"/>
    <s v="MIN"/>
    <x v="6"/>
  </r>
  <r>
    <s v="This project provides the engineering, acquisitions, training, installation (including load testing), and updated building drawings of the Fall Protection Systems in Northside and Southside bus garages. This project meets the requirements of OSHA 1910 regulations. "/>
    <s v="Transportation District Commission of Hampton Road"/>
    <x v="1"/>
    <s v="MIN"/>
    <x v="4"/>
  </r>
  <r>
    <s v="Purchase of spare parts (engines, transmissions)"/>
    <s v="Virginia Regional Transit"/>
    <x v="1"/>
    <s v="MIN"/>
    <x v="4"/>
  </r>
  <r>
    <s v="Project to support a state of good repair for client technology systems that have reached the end of their useful life, including laptops, desktops, workstations, printers, MFDs, Scanners, Collaboration and Conference Systems, and telephony through the replacement of individual hardware component groups and entire systems. This project aligns HRT with FTA five-year lifecycle recommendations for technology assets."/>
    <s v="Transportation District Commission of Hampton Road"/>
    <x v="1"/>
    <s v="MIN"/>
    <x v="6"/>
  </r>
  <r>
    <s v="The project will invest in a system that will alert security staff when an individual is trying to trespass HRT premises. The system would be installed around the perimeter of HRT buildings where buses and maintenance equipment are stored, and other sensitive areas as identified."/>
    <s v="Transportation District Commission of Hampton Road"/>
    <x v="1"/>
    <s v="MIN"/>
    <x v="4"/>
  </r>
  <r>
    <s v="Project to upgrade HRT?s Enterprise Video Surveillance System to maintain a state of good repair. This project will replace Enterprise Video Surveillance System server hardware and software at various locations and address known gaps in video surveillance monitoring through fixed camera replacement and additions at HRT facilities. Specific activities include physical server hardware replacement and surveillance camera replacement at DNTC, 18th Street, NTF, VB Trolley, HTC, NNTC, and HRT Headquarters. In addition, this project will add new cameras to cover blind spots at 18th Street and NTF, as well as install new cameras at future facilities."/>
    <s v="Transportation District Commission of Hampton Road"/>
    <x v="1"/>
    <s v="MIN"/>
    <x v="6"/>
  </r>
  <r>
    <s v="This project will help HRT achieve and maintain a state of good repair in line with the FTA?s recommendations for technology infrastructure systems that reach the end of their useful life. This includes services and storage, networking wireless, firewalls, UPS and Power Delivery Systems, and BCDR solutions through replacement of individual hardware component groups and entire systems. This will allow the agency to achieve a five-year replacement cycle for all technology infrastructure assets and systems to keep them in line with FTA recommendations and industry best practices."/>
    <s v="Transportation District Commission of Hampton Road"/>
    <x v="1"/>
    <s v="MIN"/>
    <x v="6"/>
  </r>
  <r>
    <s v="This project will replace the existing onboard audio-visual Passenger Information System and accompanying management software on the light rail vehicles."/>
    <s v="Transportation District Commission of Hampton Road"/>
    <x v="1"/>
    <s v="MIN"/>
    <x v="6"/>
  </r>
  <r>
    <s v="Upgrade camera system to Live View Access for all rural buses, approximately 46 vehicles in total"/>
    <s v="Virginia Regional Transit"/>
    <x v="1"/>
    <s v="MIN"/>
    <x v="4"/>
  </r>
  <r>
    <s v="This project includes the procurement, installation, and support of an enhanced video surveillance posture for The Tide Light Rail System and supporting infrastructure. Security vulnerabilities reported safety concerns and Risk Reduction needs substantiate the need for an enhanced surveillance infrastructure across the system."/>
    <s v="Transportation District Commission of Hampton Road"/>
    <x v="1"/>
    <s v="MIN"/>
    <x v="4"/>
  </r>
  <r>
    <s v="VRT website upgrade and overhaul"/>
    <s v="Virginia Regional Transit"/>
    <x v="1"/>
    <s v="MIN"/>
    <x v="4"/>
  </r>
  <r>
    <s v="Purchase of spare parts (engines, transmissions)"/>
    <s v="Accomack Northampton TDC  - Star Transit"/>
    <x v="1"/>
    <s v="MIN"/>
    <x v="4"/>
  </r>
  <r>
    <s v="Retention Pond Phase II - to upgrade retention pond and all appurtenances and arborvitae associated with approved engineering specifications and approved site plan for the Lands of Accomack-Northampton Transportation District Commission at its STAR Transit Tasley Virginia location"/>
    <s v="Accomack Northampton TDC  - Star Transit"/>
    <x v="1"/>
    <s v="MIN"/>
    <x v="4"/>
  </r>
  <r>
    <s v="Reseal and restripe parking area at STAR Transit Operations Center"/>
    <s v="Accomack Northampton TDC  - Star Transit"/>
    <x v="1"/>
    <s v="MIN"/>
    <x v="4"/>
  </r>
  <r>
    <s v="GRTC manages a suite of software applications which are critical to the business operation. The software is supported by manufacturers by renewing software maintenance agreements on a yearly basis. The maintenance agreements allow vendors to provide license renewal, technical support and updates for the existing software products utilized by GRTC to provide service to our customers. The agreement renewals allow GRTC to continue providing bus services to our customers. _x000d__x000a_Giro (Hastus)_x000d__x000a_Here Maps_x000d__x000a_Clever Devices _x000d__x000a_Fleetwatch_x000d__x000a_Cisco SmartNet (Cisco Equipment Maintenance)_x000d__x000a_Microsoft Server SA Licenses_x000d__x000a_Via Paratransit Software_x000d__x000a_Cradlepoint Cloud Maintenance_x000d__x000a_"/>
    <s v="Greater Richmond Transit Company"/>
    <x v="1"/>
    <s v="MIN"/>
    <x v="4"/>
  </r>
  <r>
    <s v="This project supports the implementation of enhancements to HRT?s existing Financial Software System, Microsoft Dynamics (MD) 365. This project will include continuing work to complete implementation of the following enhancements of automating budget transfer, automating travel and expense, Pcard automation and integration, training for power users, and automating auditing requirements."/>
    <s v="Transportation District Commission of Hampton Road"/>
    <x v="1"/>
    <s v="MIN"/>
    <x v="4"/>
  </r>
  <r>
    <s v="Bus stop amenities are routinely damaged, vandalized, or destroyed. This project funds the ongoing cost of replacing those amenities to ensure would-be passengers have a safe and ADA compliant space to board and alight the bus. Part of the project funds the replacement costs of damaged or vandalized amenities which we must maintain to meet our obligations to universal accessibility under ADA. This project is needed to be able to maintain GRTC's existing network which include up to 90 bus stops."/>
    <s v="Greater Richmond Transit Company"/>
    <x v="1"/>
    <s v="MIN"/>
    <x v="6"/>
  </r>
  <r>
    <s v="GRTC staffing has determined that as part of the health and wellness of our employees, we will be installing new drinking fountains with bottle filling stations. Staffing is requesting for the current three water fountains in the administration building and two water fountains located in the Transportation/maintenance facility be replaced with water fountains that include bottle filling stations."/>
    <s v="Greater Richmond Transit Company"/>
    <x v="1"/>
    <s v="MIN"/>
    <x v="6"/>
  </r>
  <r>
    <s v="Project to conduct routine state of good repair investments on HRT?s ferry fleet. This includes modifications to windows, installing air conditioning in the pilot house, electrical system upgrades, and new pressure release valves on two ferry boats. This project includes engineering for ferry boat modifications as well as funding to transport, haul, and dry dock the ferry boats."/>
    <s v="Transportation District Commission of Hampton Road"/>
    <x v="1"/>
    <s v="MIN"/>
    <x v="6"/>
  </r>
  <r>
    <s v="This project funds the Capital Cost of Contracting for Rural (5311) transit routes (including Afton Express commuter bus service). The CSPDC will begin the eighth year (second of two optional two year extensions) of the turnkey contract on July 1, 2024. Specifically, the CSPDC contracts with Virginia Regional Transit, which provides vehicles, maintenance, and transit service for fixed routes. For Fiscal Year 2025, the CSPDC programmed $985,526 to fund capital costs for contracting Virginia Regional Transit's fixed-route rural service. Fifty percent of the cost of the Turnkey Contract Services (contractor provides vehicles, maintenance, and transit service), such as the CSPDC's Virginia Regional Transit fixed route, may be funded with capital funds. The amount allowable is calculated as follows: Total Contract Value $985,526 x 0.50 (eligible percent = 50%) = Maximum Amount Eligible $492,763. "/>
    <s v="Central Shenandoah PDC"/>
    <x v="1"/>
    <s v="MIN"/>
    <x v="4"/>
  </r>
  <r>
    <s v="This project funds the Capital Cost of Contracting for the small urban area. The CSPDC will begin the eighth year (second of two optional two year extensions) of the turnkey contract on July 1, 2024. Specifically, the CSPDC contracts with Virginia Regional Transit, which provides vehicles, maintenance, and transit service for fixed-route and ADA-compliant paratransit services for persons who are unable to use the fixed-route service. For Fiscal Year 2025, the CSPDC programmed $1,489,424 to fund capital costs for contracting Virginia Regional Transit's fixed-route and paratransit service. 50 percent of the costs of the Turnkey Contract Services (contractor provides vehicles, maintenance, and transit service), such as the CSPDC's Virginia Regional Transit fixed-route and paratransit service, may be funded with capital funds. The amount allowable is calculated as follows: Total Contract Value $1,489,424 x 0.50 (eligible percent - 50%) = Maximum Amount Eligible $744,712. "/>
    <s v="Central Shenandoah PDC"/>
    <x v="1"/>
    <s v="MIN"/>
    <x v="4"/>
  </r>
  <r>
    <s v="This project is for the SaaS services required for WATA operations. The SaaS systems provide a variety of core functions in dispatch, safety, passenger information, GTFS &amp; scheduling. "/>
    <s v="Williamsburg Area Transit Authority"/>
    <x v="1"/>
    <s v="MIN"/>
    <x v="4"/>
  </r>
  <r>
    <s v="Petersburg Area Transit Bus operations and maintenance facility at 309 Fairgrounds Road was constructed in 1980. Plans are to build a new facility at 800 Arlington St. We are working with Kimley/Horn Associates consulting firm and DRPT engineers. The feasibility study has been completed and the environmental phase will begin shortly. Two parcels have been identified. A public hearing is scheduled for February 15, 2024, to comply with Title VI. This grant will fund engineering and design of the new facility that will be constructed at 800 Arlington St."/>
    <s v="City of Petersburg"/>
    <x v="1"/>
    <s v="MIN"/>
    <x v="4"/>
  </r>
  <r>
    <s v="GRTC has office space located at 301 E Belt Blvd., Richmond, VA 23224. This area contains approximately 368,500 square feet of impervious surface that is due for maintenance. At this time GRTC would like to pave, reseal, restripe and patch the impervious surface (asphalt) on the property. The proposed area is for GRTC?s operational vehicles.; DS - Scope needs to change to reflect only E/D"/>
    <s v="Greater Richmond Transit Company"/>
    <x v="1"/>
    <s v="MIN"/>
    <x v="4"/>
  </r>
  <r>
    <s v="This project maintains light rail vehicles by rehabilitating suspension components, conducting body work, repainting of train sets, replacing brakes and powertrain components, conducting upkeep of train interiors, and other maintenance. The largest component of this project is a mid-life overhaul of Tide trains.  The project scope is based on HRT?s 30-year Light Rail State of Good Repair Plan."/>
    <s v="Transportation District Commission of Hampton Road"/>
    <x v="1"/>
    <s v="MIN"/>
    <x v="6"/>
  </r>
  <r>
    <s v="Project to support state of good repair investments along HRT?s right-of-way for light rail. This includes a range of investments to repair or replace assets at the end of their useful life, including aerial structures, ballast track, track structures, expansion joints, OTM, and rail ties. In later years of the CIP, this project will cover major upgrades to track structures, as dictated by HRT?s maintenance plan. The scope for this project is based on HRT?s 30-year Light Rail State of Good Repair Plan."/>
    <s v="Transportation District Commission of Hampton Road"/>
    <x v="1"/>
    <s v="MIN"/>
    <x v="6"/>
  </r>
  <r>
    <s v="Our building security cameras are placed at strategic locations to facilitate the safety, security, and stability of our employees, vehicles, buildings, and grounds. The current system is from 2014 and several of the cameras are unreliable or completely nonfunctional due to the age of the system. Additionally, the video quality of the footage is less than desirable and makes it difficult to discern details. We are looking to completely update the current system with new cameras, software, and wiring, while also adding additional cameras to enhance coverage areas. Currently the cameras are all on the outside of our buildings and in our bus lots, but we?re looking to add some indoors as well to monitor high traffic and safety-related areas."/>
    <s v="City of Harrisonburg"/>
    <x v="1"/>
    <s v="MIN"/>
    <x v="4"/>
  </r>
  <r>
    <s v="Staff are requesting the purchase and replacement of the motor and component of all 21-maintenance shop doors."/>
    <s v="Greater Richmond Transit Company"/>
    <x v="1"/>
    <s v="MIN"/>
    <x v="6"/>
  </r>
  <r>
    <s v="Danville Transit's maintenance facility was originally constructed in the mid-1980's and at that time the transit system operated heavy-duty, 40-foot-long transit coaches that maintained a gross vehicle weight rating of 40,000 pounds. The maintenance pit was constructed to support preventive maintenance activities and to complete repairs for heavy-duty buses that when positioned over the maintenance pit allowed the mechanic to stand upright when completing work.  However, in 1995 Danville Transit began replacing heavy duty buses with light and medium duty body on chassis buses that include a chassis that is lower to the ground and does not allow the mechanic to stand upright to complete repairs.  Therefore, the existing pit does not allow for maintenance activities to be completed easily and funding is requested to fill the pit in to improve parking opportunities inside the maintenance facility.  Danville Transit's fleet has approximately doubled in size since the maintenance facility was constructed and would benefit greatly if more buses could be stored inside the facility if parking opportunities were expanded by filling in the maintenance pit.  "/>
    <s v="City of Danville"/>
    <x v="1"/>
    <s v="MIN"/>
    <x v="6"/>
  </r>
  <r>
    <s v="Purchase three (3) Medium Size BOC buses to expand our service to meet the growing demand of Paratransit needs in the City of Harrisonburg. "/>
    <s v="City of Harrisonburg"/>
    <x v="1"/>
    <s v="MIN"/>
    <x v="5"/>
  </r>
  <r>
    <s v="GRTC plans to bring into ADA/PROWAG compliance and/or install stop improvements at 198 local stops. This project includes landing pads, benches, trash cans and the installation of 21 new shelters. "/>
    <s v="Greater Richmond Transit Company"/>
    <x v="1"/>
    <s v="MIN"/>
    <x v="4"/>
  </r>
  <r>
    <s v="Transit operations is in need of four (4) lunch break transitional vehicles to assist in daily operations of transit services. These vehicles will allow drivers a reliable transportation to and from base for breaks or route change overs. _x000a_(3) Three Support Vans $47,673- Total $143,019_x000a_(1) One Support SUV $41,845- Total $41,845"/>
    <s v="City of Harrisonburg"/>
    <x v="1"/>
    <s v="MIN"/>
    <x v="5"/>
  </r>
  <r>
    <s v="With the expected growth in ridership with our current Microtrasnait zones and the planned implementation of additional zones in FY25, I am looking to procure twelve (12) Microtrasnait vehicles to adequately meet anticipated demand for the LINK service. I am currently using (13) BOCs that are on loan from specialized transportation. These vehicles will need to go back to specialized transportation once Microtrasnit vehicles have been delivered, wrapped, fitted with the proper technology, and then given the green light for service.  The vehicle breakdown is as follows:_x000a__x000a_Zone Name/# of Vehicles_x000a_Washington Park-Azalea Ave   4_x000a_Powhatan   2_x000a_Ashland   5_x000a_Sandston-Elko   5_x000a_Chesterfield   5_x000a_Montrose-White Oak Village   4_x000a_Broad Rock-Cherry Gardens-Richmond Highway   5_x000a_Total_x0009_30_x000a__x0009__x000a_"/>
    <s v="Greater Richmond Transit Company"/>
    <x v="1"/>
    <s v="MIN"/>
    <x v="5"/>
  </r>
  <r>
    <s v="The meeting and conference room hardware update is to provide GRTC with state-of-the-art tools that enable seamless communication, collaboration, and productivity. Additionally, the new technology will improve reliability, be user-friendly, and eliminate scheduling conflicts while enhancing overall efficiency."/>
    <s v="Greater Richmond Transit Company"/>
    <x v="1"/>
    <s v="MIN"/>
    <x v="4"/>
  </r>
  <r>
    <s v="Purchase of a 4 Post Drive on Lift for the Gloucester maintenance facility.  The current mobile lift system in Gloucester works well for our BOC buses but not for some of the smaller vans and support vehicles that have less ground clearance.  This lift will be suitable for all types of vehicles that we maintain"/>
    <s v="Bay Aging, Inc"/>
    <x v="1"/>
    <s v="MIN"/>
    <x v="6"/>
  </r>
  <r>
    <s v="A new Combo Air &amp; Electric Hose Reel with installation is needed as the current equipment is deteriorating and needs to be replaced. This piece of equipment is used to power tools that are used in vehicle repair."/>
    <s v="JAUNT Inc"/>
    <x v="1"/>
    <s v="MIN"/>
    <x v="6"/>
  </r>
  <r>
    <s v="Driver seats will be remanufactured to fit Jaunt's Chevy and Ford buses. Jaunt will provide OEM part number at time of replacement based on vehicle year, make, and model to ensure proper fitment. Due to the lack of new vehicle funding for FY22 and FY23 as well as supply chain delays due to the COVID pandemic, Jaunt has a larger than typical number of aged vehicles in its fleet. Jaunt has determined four (4) drivers' seats will likely need to be replaced in FY25."/>
    <s v="JAUNT Inc"/>
    <x v="1"/>
    <s v="MIN"/>
    <x v="6"/>
  </r>
  <r>
    <s v="Engines will be purchased to fit Jaunt's Chevy and Ford buses. Jaunt will provide OEM part number at time of replacement based on vehicle year, make, and model to ensure proper fitment. Due to the lack of new vehicle funding for FY22 and FY23 as well as supply chain delays due to the COVID pandemic, Jaunt has a larger than typical number of aged vehicles in its fleet. Jaunt has determined three (3) engines will likely need to be replaced in FY25."/>
    <s v="JAUNT Inc"/>
    <x v="1"/>
    <s v="MIN"/>
    <x v="6"/>
  </r>
  <r>
    <s v="Transmissions will be remanufactured to fit Jaunt's Chevy and Ford buses. Jaunt will provide OEM part number at time of replacement based on vehicle year, make, and model to ensure proper fitment. Cost of transmission will include return shipping of the core to the supplier. Due to the lack of new vehicle funding for FY22 and FY23 as well as supply chain delays due to the COVID pandemic, Jaunt has a larger than typical number of aged vehicles in its fleet. Jaunt has determined seven (7) transmission will likely need to be replaced in FY25."/>
    <s v="JAUNT Inc"/>
    <x v="1"/>
    <s v="MIN"/>
    <x v="6"/>
  </r>
  <r>
    <s v="Request to purchase an alignment machine for our Gloucester maintenance facility.  Currently we only have one in our Warsaw location.  Vehicles must be driven or towed 50+ miles to the Warsaw location for alignment.  This machine would save Bay 'Transit time and money by reducing the travel distance for the repairs."/>
    <s v="Bay Aging, Inc"/>
    <x v="1"/>
    <s v="MIN"/>
    <x v="6"/>
  </r>
  <r>
    <s v="Fredericksburg Regional Transit (FXBGO!) will purchase one (1) transit support vehicle to add to existing fleet. This vehicle will support transit operations as it is utilized to transport staff to and from facilities, work locations, transit and transfer centers, and bus stops during shift change; including, transit operators in the performance of daily duties, responsibilities and tasks."/>
    <s v="City of Fredericksburg"/>
    <x v="1"/>
    <s v="MIN"/>
    <x v="5"/>
  </r>
  <r>
    <s v="This project would address GRTC's administrative and facility expansion needs at 325 E. belt Blvd, Church lot, through PE, DD, 100% Final AE plans."/>
    <s v="Greater Richmond Transit Company"/>
    <x v="1"/>
    <s v="MIN"/>
    <x v="4"/>
  </r>
  <r>
    <s v="Jaunt staff has identified several needed site improvements that include the addition of security gates, a bus wash, lighting enhancements, and ADA parking spaces. A master plan, consisting of three phases was developed to address these needs. Phase One involves security preparation for Parking Lot B &amp; C, Lot A1 ADA parking space improvements, and Parking Lot A2 drainage improvements. Phase Two involves electrical preparation for Parking Lot B &amp; C, main entrance pavement, fence, and gate improvements, and Parking Lot A1 pavement and striping Improvements. _x000a_Phase Three involves security camera improvements._x000a__x000a_The goal of this project is to improve the safety and security of Jaunt's parking lots by improving lighting and surveillance functions, limiting access to authorized personnel, adding a bus wash, and bringing ADA parking into compliance._x000a__x000a_This award would cover the engineering and design components of the full project including permitting from the City of Charlottesville to deliver a construction-ready project which would then require future funding._x000a_"/>
    <s v="JAUNT Inc"/>
    <x v="1"/>
    <s v="MIN"/>
    <x v="4"/>
  </r>
  <r>
    <s v="HDPT is in need of additional bus shelters, benches and fixtures to keep up with the demand for bus stops along new road infrastructure within the City of Harrisonburg. This project includes, 6x12 shelters, benches to enhance existing stops and bus stop transit pole with seat that is ADA compliant to enhance passenger safety and comfort where a shelter cannot be placed.  _x000d__x000a_(5) Five Shelters $7,123 each _x000d__x000a_(18) Benches $550 Each_x000d__x000a_(16) Sixteen Schedule Holder $300 Each_x000d__x000a_(12) Twelve Bus Stop Transit Pole with Seat $2,916 Each_x000d__x000a_Replacement Panels for Bus Stops $20,000 total "/>
    <s v="City of Harrisonburg"/>
    <x v="1"/>
    <s v="MIN"/>
    <x v="4"/>
  </r>
  <r>
    <s v="Replace tires to maintain safety and fleet maintenance._x000a_"/>
    <s v="Mountain Empire Elder Citizens Inc"/>
    <x v="1"/>
    <s v="MIN"/>
    <x v="6"/>
  </r>
  <r>
    <s v="Fleet Maintenance Program"/>
    <s v="Mountain Empire Elder Citizens Inc"/>
    <x v="1"/>
    <s v="MIN"/>
    <x v="4"/>
  </r>
  <r>
    <s v="This project will replace the existing pre-cast concrete panel grade crossings with freight train type grade crossings that are consistent with design criteria and materials. Activities include phasing, design, environmental coordination, and construction."/>
    <s v="Transportation District Commission of Hampton Road"/>
    <x v="1"/>
    <s v="MIN"/>
    <x v="6"/>
  </r>
  <r>
    <s v="The settlement of the 18th Street facility has caused operational challenges that shuts down the restrooms in the facility and causes flooding. This project will redesign and reconstruct the plumbing infrastructure to bring it to a state of good repair and prevent future structural damage. This project will conduct an investigation and address faults in the plumbing infrastructure."/>
    <s v="Transportation District Commission of Hampton Road"/>
    <x v="1"/>
    <s v="MIN"/>
    <x v="6"/>
  </r>
  <r>
    <s v="This project will provide funding for state of good repair maintenance activities for HRT concrete pavement and structures. Activities may include inspections, repair, and/or replacement of concrete work at HRT facilities including maintenance areas, park and ride lots, parking garages, operation areas, and transfer centers. The project would enable HRT to better respond to emergency inspection and repair needs."/>
    <s v="Transportation District Commission of Hampton Road"/>
    <x v="1"/>
    <s v="MIN"/>
    <x v="6"/>
  </r>
  <r>
    <s v="Pedestrian customers accessing the Military Highway Park-and-Ride or the Military Highway light rail station from the Military Highway Access Road have created a path through a densely wooded steep slope. This project will construct a ramp and stairway to improve pedestrian access to the facilities, providing customers a more direct walking route from the access road. The project scope will include preliminary and final design, environmental screening and permitting, and construction activities."/>
    <s v="Transportation District Commission of Hampton Road"/>
    <x v="1"/>
    <s v="MIN"/>
    <x v="4"/>
  </r>
  <r>
    <s v="This project will consist of photometric surveys, phasing plans, and design for upgrading the lighting at selected light rail stations and critical grade crossings. The updated lighting assets will be in compliance with the latest HRT design criteria as well as enhance the safety of HRT?s customers and operators. Construction will be completed separately."/>
    <s v="Transportation District Commission of Hampton Road"/>
    <x v="1"/>
    <s v="MIN"/>
    <x v="4"/>
  </r>
  <r>
    <s v="HRT is responsible for maintaining 2,700 transit bus signs. This project will provide the Facilities group with equipment to safely conduct minor maintenance and repairs for missing or damaged bus stop signs.  This project will provide an aerial work platform vehicle to support employees safe and more efficient maintenance for bus stop signs. "/>
    <s v="Transportation District Commission of Hampton Road"/>
    <x v="1"/>
    <s v="MIN"/>
    <x v="6"/>
  </r>
  <r>
    <s v="This project will fund state of good repair maintenance at the Wards Corner Transfer Center. This includes renovating the operator restroom and repairing damaged paved surfaces. These needs are identified in HRT?s TAM system as having a condition rating of 3 or lower."/>
    <s v="Transportation District Commission of Hampton Road"/>
    <x v="1"/>
    <s v="MIN"/>
    <x v="6"/>
  </r>
  <r>
    <s v="This project will reconfigure interior space at DNTC to create a new operator restroom area. This new operator restroom and lounge area will provide HRT staff space that is in addition to the existing public restrooms at DNTC. The new restrooms will improve operating efficiency, as operators will no longer have to queue for the public restroom, which can lead to delays in departing DNTC."/>
    <s v="Transportation District Commission of Hampton Road"/>
    <x v="1"/>
    <s v="MIN"/>
    <x v="4"/>
  </r>
  <r>
    <s v="Fredericksburg Regional Transit (FXBGO!) will purchase a driving simulator that provides a platform for training fixed-route bus operators to learn basic skill development, situation awareness, decision-making, judgment training and vehicle operations. Transit is looking for a tool that supplements behind-the-wheel training to promote safe and efficient operation of a transit bus. The purpose of the software and equipment will be for practical behind-the-wheel training, reduction of operator accidents, operator retention, improvement of fuel efficiency, reduction of vehicle costs, and ultimately improve operator performance in the field."/>
    <s v="City of Fredericksburg"/>
    <x v="1"/>
    <s v="MIN"/>
    <x v="4"/>
  </r>
  <r>
    <s v="Replacement of HVAC system for Fredericksburg Regional Transit (FXBGO!) Facility and Administration as the unit has met its useful life. The unit was installed in September 2007 when the facility was constructed and has ongoing maintenance issues and needs; therefore, a replacement is warranted and necessary in order to keep the building in a State of Good Repair. "/>
    <s v="City of Fredericksburg"/>
    <x v="1"/>
    <s v="MIN"/>
    <x v="6"/>
  </r>
  <r>
    <s v="Transit shelters, benches and/or related amenities and infrastructure. Fredericksburg Regional Transit (FXBGO!) anticipates that it will perform related activities to support the installation of benches, shelters and/or related infrastructure for placement around the FXBGO! system. Site decisions will be made based on criteria such as stop usage, location, accessibility, easement, etc. Benches and shelters will enhance customer comfort and convenience and provide safe locations for customers to wait for buses. Contribution to regional transportation objectives: Shelters and benches are transit amenities that improve customer comfort, convenience and safety and therefore should support ridership."/>
    <s v="City of Fredericksburg"/>
    <x v="1"/>
    <s v="MIN"/>
    <x v="4"/>
  </r>
  <r>
    <s v="Bristol Virginia Transit (BVT) will be modernizing its transit fleet with AVL (Automatic Vehicle Location) and Dispatching Technology. BVT will install intelligent transportation systems for 6 transit vehicles. The assets include five transit busses and one paratransit van. It is imperative that Bristol Virginia Transit improve technological infrastructure for how it receives transit data. BVT needs to update its capability to have service interface for real time information. This will allow Bristol Virginia transit to collect and transit data in real time. This will provide BVT with the ability to track its vehicles and be in constant communication while vehicles are in movement on fixed and demand responsive routes. This ITS software will also allow BVT to provide a service where the public can have better transparency, availability and access to how they interact with routes and plan a trip. The computer aided dispatch and scheduling software will create more efficient operational and administrative transit workflow. Also, it will put in place more safety oversight for how transit vehicles moving on the roads are in constant surveillance and seamless flow of driver-dispatch communication. "/>
    <s v="City of Bristol"/>
    <x v="1"/>
    <s v="MIN"/>
    <x v="4"/>
  </r>
  <r>
    <s v="Thia will allow us to replace the following vehicles to maintain a state of good repair._x000d__x000a_MEOC 79- VIN NUMBER-1FDFE4FS6HDC06774_x000d__x000a_MEOC-80-VIN NUMBER-1FDFE4FS7HDC06766_x000d__x000a_MEOC-81-VIN NUMBER-1FDFE4FS9HDC06770_x000d__x000a_MEOC-84-VIN NUMBER-1FDFE4FS2JDC01691_x000d__x000a_MEOC-85-VIN NUMBER-1FDFE4FS0JDC01656_x000d__x000a_MEOC-86-VIN NUMBER-1FDFE4FS6JDC01693_x000d__x000a_"/>
    <s v="Mountain Empire Elder Citizens Inc"/>
    <x v="1"/>
    <s v="MIN"/>
    <x v="6"/>
  </r>
  <r>
    <s v="This project is for construction improvements on an existing bus stop to bring the stop up to ADA standards. The project design was approved in August of 2021 by the locality and VDOT. We will demolish the existing bus shelter and pad, which currently have no ADA accessibility. The new shelter and pad will include a length of sidewalk down Longhill Rd which will marry the new shelter pad to existing infrastructure on Burton Woods Dr. Additionally the new bus shelter will provide additional security benefits through a solar lighting kit. _x000d__x000a_This project does require an easement agreement for 125 sq ft of sidewalk, the property owner has reviewed the project and is ready to sign an agreement as soon as WATA has the funding available and can propose a project timeline._x000d__x000a_The project currently has partial funding awarded through flexible STP with $109,200 in federal funds, and $7,800 in local. "/>
    <s v="Williamsburg Area Transit Authority"/>
    <x v="1"/>
    <s v="MIN"/>
    <x v="4"/>
  </r>
  <r>
    <s v="Mobility management has been vital to the success of MEOC Transit. With the success of MET-GO and the addition of MET-LINK, the Mobility Manager is more important than ever to our success. With the consolidation of local hospitals and the poverty of our region along with an aging population, there is a tremendous need for this position. Since 2009 our Mobility Manager has continued to work with the underserved and most vulnerable of our clients to provide a one-call option for them to receive the help they need, whether it be transportation using our own service or in collaboration with other transportation agencies."/>
    <s v="Mountain Empire Elder Citizens Inc"/>
    <x v="1"/>
    <s v="MIN"/>
    <x v="4"/>
  </r>
  <r>
    <s v="Bus Stop Shelters (10)_x000d__x000a_- 2 for ShenGO_x000d__x000a_- 8 for Central Region"/>
    <s v="Virginia Regional Transit"/>
    <x v="1"/>
    <s v="MIN"/>
    <x v="4"/>
  </r>
  <r>
    <s v="Purchase of storage facility 40' x 40' at Culpeper Operations Facility"/>
    <s v="Virginia Regional Transit"/>
    <x v="1"/>
    <s v="MIN"/>
    <x v="4"/>
  </r>
  <r>
    <s v="FCDOT has an ongoing need to replace shop equipment as it breaks or reaches its useful life cycle. These items include, but are not limited to bus washes, bobcats, forklifts, vehicle lifts, tire machines, and lot scrubbers. Justification: FCDOT has equipment that is either broken or past its recommended useful life cycle. Replacing outdated equipment helps to better maintain the revenue fleet."/>
    <s v="NVTC - Fairfax County"/>
    <x v="1"/>
    <s v="MIN"/>
    <x v="6"/>
  </r>
  <r>
    <s v="Reseal and restripe parking area at Culpeper Operations Center"/>
    <s v="Virginia Regional Transit"/>
    <x v="1"/>
    <s v="MIN"/>
    <x v="4"/>
  </r>
  <r>
    <s v="Fluid Dispenser's - Overhead Roll up fluid dispensers - cng oil, antifreeze, differential oil, trans fluid, power steering fluid, diesel &amp; oil_x000d__x000a_Hydraulic wheel dolly (3) - dollies/cart for removing bus wheels and tires _x000d__x000a_3.5 ton jack (2) - Floor jacks - purpose of lifting vans and support vehicles_x000d__x000a_Wheel bearing Packer (2) - Used for brake replacement/maintenance_x000d__x000a_Diesel Exhaust Fluid Tank - fluid that is needed for diesel buses per EPA_x000d__x000a_Torque Wrench (2) - for torquing (tightening to mfr specs) various parts including engine and wheels lug nuts_x000d__x000a_Plasma Cutter - for use in cutting steel for fabricating parts_x000d__x000a_Grinders (4) in shop - for smoothing the rough-cut edges of fabricated metal_x000d__x000a_Band Saw Small - cutting steel during manufacturing_x000d__x000a_Sheerer - for body shop work; cutting steel_x000d__x000a_Table Saw - for cutting large pieces of plywood (repair floor of vehicles)_x000d__x000a_Air Brakes Training Board - for training of brake system - for new employees_x000d__x000a_Fall protection - to prevent falls when in higher elevation_x000d__x000a_Brake Machine Body Shop - for molding metal during fabrication - body shop_x000d__x000a_MiG Welder (2) - welding during body repairs - fuses metal pieces together_x000d__x000a_Pusher for vehicles - for moving vehicles around property when they don't run_x000d__x000a_"/>
    <s v="Greater Richmond Transit Company"/>
    <x v="1"/>
    <s v="MIN"/>
    <x v="6"/>
  </r>
  <r>
    <s v="Diagnostic scan tool for maintenance in Northern Virginia Region"/>
    <s v="Virginia Regional Transit"/>
    <x v="1"/>
    <s v="MIN"/>
    <x v="4"/>
  </r>
  <r>
    <s v="Diagnostic scanner and reflash tool for maintenance in Central Region"/>
    <s v="Virginia Regional Transit"/>
    <x v="1"/>
    <s v="MIN"/>
    <x v="4"/>
  </r>
  <r>
    <s v="Description:_x000d__x000a_FCDOT has a contract in place to utilize a consultant to conduct maintenance audits and to inspect new buses as they are in the process of being built. The contractor also completes a final inspection after new buses are delivered before they are placed in revenue service. FCDOT also hires a contractor to conduct periodic maintenance audits on the service provider responsible for maintaining the fleet. This ensures that the service provider is properly maintaining the revenue_x000d__x000a_fleet to the standards of the contract. _x000d__x000a__x000d__x000a_Justification: This project helps FCDOT identify and correct build defects before new buses are released into revenue service. It also ensures all buses are maintained properly according to FCDOT's, state, federal, and OEM standards._x000d__x000a__x000d__x000a_"/>
    <s v="NVTC - Fairfax County"/>
    <x v="1"/>
    <s v="MIN"/>
    <x v="4"/>
  </r>
  <r>
    <s v="Purchase of 20 passenger (16+2) bus for expansion route in Accomack County"/>
    <s v="Accomack Northampton TDC  - Star Transit"/>
    <x v="1"/>
    <s v="MIN"/>
    <x v="5"/>
  </r>
  <r>
    <s v="Snowplow facility truck for Central Region"/>
    <s v="Virginia Regional Transit"/>
    <x v="1"/>
    <s v="MIN"/>
    <x v="4"/>
  </r>
  <r>
    <s v="Fairfax County Department of Information Technologies (DIT) upgraded the County websites in the Spring/Summer of 2023. This upgrade caused delays in the Clever Devices BusTime upgrade project. The County completed the website upgrade on July 10, 2023. We can now move forward with the BusTime upgrade project. The goal is to complete the BusTime upgrade project in the Spring of 2024. DIT completed the transition of Microsoft InTune for County cellular devices (phones and tablets), which caused delays in the CleverCAD Mobile and Clever Celrado projects. CleverCAD Mobile allows users to monitor operational concerns in real time and adjust and improve those operational concerns in real time. Clever Celrado allows users to communicate via Android based cellular handheld radios over a Voice Over IP (VoIP) Clever Devices system. We are in the implementation and testing phase for the CleverCAD Mobile and Clever Celrado projects. "/>
    <s v="NVTC - Fairfax County"/>
    <x v="1"/>
    <s v="MIN"/>
    <x v="4"/>
  </r>
  <r>
    <s v="Snowplow kit for facility gator utility vehicle in Central Region"/>
    <s v="Virginia Regional Transit"/>
    <x v="1"/>
    <s v="MIN"/>
    <x v="4"/>
  </r>
  <r>
    <s v="This project is to rewrap 10 buses in support of WATA's new route through Williamsburg historic area. Previously the Colonial Williamsburg Foundation (CWF) leased buses from WATA to provide its own service until September 2023 when WATA initiated its new route. WATA now operates the 10 CNG buses which are still wrapped in CWF branding and advertisements. This grant is to rewrap these 10 buses including removing old and dated wraps and wrapping with the WATA brand to promote our service in not just the historic, but our entire coverage area. If conditions and priorities change, WATA may rewrap a lesser amount of the CNG buses and instead wrap other existing buses as needed. "/>
    <s v="Williamsburg Area Transit Authority"/>
    <x v="1"/>
    <s v="MIN"/>
    <x v="6"/>
  </r>
  <r>
    <s v="Danville Transit System's fixed route service could be significantly enhanced with the addition of four new bus shelters as requested through this project.  The proposed project requests funding to install shelters at very popular locations including the Health Department, a major residential area, a bus stop that supports a commercial district and Post Office and a bus stop that passengers currently use to frequent the new Caesars Casino Resort.  Currently, the casino is open and is using a temporary facility for gambling activities.  The casino's hotel is scheduled to open in late 2024.  Danville Transit staff tracked ridership activity for each bus stop location based on the Transportation Advisory Committee's policy to install bus shelters based on average daily ridership.  The bus shelter planned for a major apartment complex is the number one trip origin for passengers.  However, the current bus stop's location does not maintain sufficient right of way to install a bus shelter.  Therefore, this grant request recommends installing a bus shelter near the existing bus stop.  Images of the planned locations for bus shelters are attached for review."/>
    <s v="City of Danville"/>
    <x v="1"/>
    <s v="MIN"/>
    <x v="4"/>
  </r>
  <r>
    <s v="Spare MCI Engines are being purchased to be replaced in buses that requires a new engine but has not met their useful life."/>
    <s v="Potomac Rappahannock Transportation Commission"/>
    <x v="1"/>
    <s v="MIN"/>
    <x v="6"/>
  </r>
  <r>
    <s v="Spare Gillig Engines are being purchased to be replaced in buses that requires a new engine but has not met their useful life."/>
    <s v="Potomac Rappahannock Transportation Commission"/>
    <x v="1"/>
    <s v="MIN"/>
    <x v="6"/>
  </r>
  <r>
    <s v="Spare transmission is being purchased to be replaced in a bus that require a new transmission but has not met its useful life"/>
    <s v="Potomac Rappahannock Transportation Commission"/>
    <x v="1"/>
    <s v="MIN"/>
    <x v="6"/>
  </r>
  <r>
    <s v="Extended warranty is being purchased only for engines that are required to be replaced in buses that have not met their useful life."/>
    <s v="Potomac Rappahannock Transportation Commission"/>
    <x v="1"/>
    <s v="MIN"/>
    <x v="6"/>
  </r>
  <r>
    <s v="PRTC is seeking funding to purchase and install 11 replacement bus shelters that are beyond their useful life and are in poor condition.  PRTC is also purchasing four new  bus shelters to be added to our service area based on bus stop ridership.  Engineering and construction contractor services are included in the estimate."/>
    <s v="Potomac Rappahannock Transportation Commission"/>
    <x v="1"/>
    <s v="MIN"/>
    <x v="6"/>
  </r>
  <r>
    <s v="Engineering services for, and the re-pavement of, FXBGO's Transit Operations and Maintenance facilities parking areas. The parking area paving is at the end of its useful life. Repairs have previously been made in order to patch up various areas throughout the parking lots which has not resolved the related issues with the pavement. The re-pavement project will also address the work that was initially done when the parking area was constructed. This location is where transit houses all of its transit vehicles and is the start of nonrevenue service for all of our operators.  The re-pavement is warranted and necessary in order to keep the facility in a State of Good Repair and not exacerbate any of the current damage and cracking of the pavement that is visible. Engineering services will ensure the project is properly scoped and/or inspected as needed._x000d__x000a__x000d__x000a_In-service date for Maintenance and OPS parking lot is October 2013."/>
    <s v="City of Fredericksburg"/>
    <x v="1"/>
    <s v="MIN"/>
    <x v="6"/>
  </r>
  <r>
    <s v="Replacement of servers and switches in GLTC Operations Facility which currently are seven years old and replacement switches in the GLTC Transit Station which is 10 years old._x000d__x000a__x000d__x000a_Also included are replacements for computers, phone hardware, and replacement components such as batteries and chargers for radio hardware which is ~12 years old._x000d__x000a__x000d__x000a_For a breakdown of costs, please see the attached CIP plan. "/>
    <s v="Greater Lynchburg Transit Company"/>
    <x v="1"/>
    <s v="MIN"/>
    <x v="6"/>
  </r>
  <r>
    <s v="This project will fund the purchase of the following:_x000a_Purchase of Shop Equipment _x000a_Replacement Garage Door in Maintenance Facility _x000a__x000a__x000a_Purchase of Shop Equipment_x000a_This  Line Item will fund the purchase of shop equipment including but not limited to an A/C maintenance equipment, Facility Air Compressor, Torq wrench, Transit bus repair tools and a Surface sweeper._x000a__x000a_This project is included in the FY 2024-2027 TIP under Project #GRT0009 and attached to this grant in Application Documents. This is a security related project. _x000a__x000a_Replacement Garage Door in Maintenance Facility _x000a_This  Line Item funds the replacement of vehicle bay doors at Roanoke?s Maintenance  Facility located at 1108 Campbell Avenue SE Roanoke, VA 24013_x000a__x000a_This project is included in the FY 2024-2027 TIP under Project #GRT0006 and attached to this grant in Application Documents. This is a security related project. _x000a__x000a_"/>
    <s v="Greater Roanoke Transit Company"/>
    <x v="1"/>
    <s v="MIN"/>
    <x v="6"/>
  </r>
  <r>
    <s v="Acquisition of an HR Applicant tracking system to allow GLTC to set up the ability for prospective employees to apply online to GLTC. "/>
    <s v="Greater Lynchburg Transit Company"/>
    <x v="1"/>
    <s v="MIN"/>
    <x v="4"/>
  </r>
  <r>
    <s v="The HVAC system currently utilizes a proprietary software platform for control of the system in the facility. Currently the only vendor for this platform is not responsive to requests for maintenance and requires a substantial monthly retainer to be able to request service or a technician. _x000a__x000a_The system is not currently operating in automatic mode as it sends conflicting commands attempting to both heat and cool the building at the same time, not turning the system from cool to heat, and overtaxing components which has already resulted in three broken cooling coils which causes flooding in the building as well as increased energy consumption. _x000a__x000a_The current vendor has said that they would have to replace the system completely with another version of their proprietary system to be able to work on it as their original technician is no longer working with them and they do not have information on how our system was set up. "/>
    <s v="Greater Lynchburg Transit Company"/>
    <x v="1"/>
    <s v="MIN"/>
    <x v="6"/>
  </r>
  <r>
    <s v="This funding request will provide for two projects: 1) The funding for the debt service on the City of Manassas' portion of the Manassas VRE Station Parking Garage in Old Town Manassas; and 2) funding for the debt service on the portion of the City of Manassas Park's bonds issued for the City of Manassas Park's VRE Station. "/>
    <s v="Potomac Rappahannock Transportation Commission"/>
    <x v="1"/>
    <s v="MIN"/>
    <x v="4"/>
  </r>
  <r>
    <s v="Based on a conditional assessment from a qualified engineering firm, the Burke VRE facility requires rehabilitation work. The recommendations provide a multi-year series of work on this facility. The current work program addresses the need for resealing deck surfaces, re-grouting seams/expansion joints, and waterproofing vegetation planters._x000d__x000a__x000d__x000a_Note that the schedule outlined in the plan attachment was delayed._x000d__x000a_Justification:_x000d__x000a_The Burke VRE parking garage is the oldest parking deck in FCDOT?s inventory of transit assets. The facility has incurred recent concrete spalling caused by moisture infiltration within the concrete structure. The initial scope of the work program will proactively address and mitigate further deterioration of the structure with sealing and grouting. Additional work in future years will address additional recommendations required to maintain this activity in a state off good repair as _x000d__x000a_required by the Federal Transit Administration._x000d__x000a_"/>
    <s v="NVTC - Fairfax County"/>
    <x v="1"/>
    <s v="MIN"/>
    <x v="6"/>
  </r>
  <r>
    <s v="This request is for funding to purchase a replacement boiler for the RADAR adminstrative/maintenance facility. The current boiler is from 2004, installed at the time of the facility construction, and is past it's useful life. Recent years have shown increased maintenance costs for having the boiler functional. A new boiler will increase efficency, descrease maintenance costs, and improve reliability. The boiler was listed as a long-term piece of equipment to be replaced during RADAR's 2017 Capital Facility review project (relevant sections attached)."/>
    <s v="Unified Human Services Transp Sys Inc."/>
    <x v="1"/>
    <s v="MIN"/>
    <x v="6"/>
  </r>
  <r>
    <s v="This was a rescope of a project approved as SGR chaning replacement accounting software to replacement scheduling software. "/>
    <s v="Unified Human Services Transp Sys Inc."/>
    <x v="1"/>
    <s v="MIN"/>
    <x v="6"/>
  </r>
  <r>
    <s v="This project would replace 16 non-functional ballast-style overhead lamps in our maintaince facility with working, efficient LED bulbs. This is a follow up to a project completed in 2021, where eight bulbs were replaced."/>
    <s v="Unified Human Services Transp Sys Inc."/>
    <x v="1"/>
    <s v="MIN"/>
    <x v="6"/>
  </r>
  <r>
    <s v="This request is to purchase two portable cooling machines for RADAR's maintenance facility. The garage gets hot in hot weather and these machines ensure RADAR's technicians can safely perform their duties. The current one machine no longer functions and was no large enough to cover the entire area. Therefore, RADAR requests two machines._x000d__x000a__x000d__x000a_The total request is for 10% more than the current price to account for price increases/inflation."/>
    <s v="Unified Human Services Transp Sys Inc."/>
    <x v="1"/>
    <s v="MIN"/>
    <x v="6"/>
  </r>
  <r>
    <s v="To allow for expansion of fleet to support growth in paratransit and microtransit service.  These vehicles would be electric, either sedans or vans, depending on need.  Flexibility in vehicle size is desired to accommodate fluid conditions and reduce delays from changing scope.  These vehicles would utilize upgraded electric infrastructure at either the Manassas or Woodbridge transit facilities. "/>
    <s v="Potomac Rappahannock Transportation Commission"/>
    <x v="1"/>
    <s v="MIN"/>
    <x v="5"/>
  </r>
  <r>
    <s v="Fredericksburg Regional Transit's (FXBGO!) Maintenance Facility does not have an HVAC system in its maintenance garage bays. In the summer and early fall, temperatures in the building can feel to a person to be over 100 degrees daily. FXBGO!'s Maintenance and Service Personnel need to be able to effectively work in the building and since there is no cross airflow (no rear doors, to mirror the front garage doors), it is critical that we provide a work environment to meet the needs of our personnel who diligently work every day to maintain our vehicles. The HVAC system is being engineered to fit the current infrastructure of the building."/>
    <s v="City of Fredericksburg"/>
    <x v="1"/>
    <s v="MIN"/>
    <x v="4"/>
  </r>
  <r>
    <s v="Replacement of building/facility roof for FXBGO's Lawrence A. Davies Transit Center (Central) that has met its useful life. This building supports transit operations and acts as a transit/transfer facility for customers and serves as the staff administration building. The roof was installed in September 2007 when the facility was constructed; therefore, a replacement is warranted and necessary in order to keep the building in a State of Good Repair. "/>
    <s v="City of Fredericksburg"/>
    <x v="1"/>
    <s v="MIN"/>
    <x v="6"/>
  </r>
  <r>
    <s v="Description:_x000d__x000a_This project has been ongoing since FY 2010 and FCDOT will continue this project through FY 2025 and beyond. A high priority is placed on transit service, safe pedestrian amenities, and access to transportation for all people. In July 2002, The County Board of Supervisors directed that a comprehensive survey and study of all Fairfax Connector and Washington Metropolitan Area Transit Authority (WMATA) bus stops in Fairfax County be conducted. The study identified 344 high priority stops in need of immediate improvements._x000d__x000a__x000d__x000a_Justification:_x000d__x000a_The benefit of this project is to provide safer access to the bus stops and shelters in Fairfax County. A project list of bus stops has been attached._x000d__x000a__x000d__x000a_Note: Cost below is an average. The attachment has precise costs for each shelter."/>
    <s v="NVTC - Fairfax County"/>
    <x v="1"/>
    <s v="MIN"/>
    <x v="4"/>
  </r>
  <r>
    <s v="This project will support the purchase of two (2) expansion vehicles for new microtransit service.  The expansion vehicles will be procured from the most recent DRPT State Contract.  Procurement will take place at the beginning of the new FY25, July 2024."/>
    <s v="City of Winchester"/>
    <x v="1"/>
    <s v="MIN"/>
    <x v="5"/>
  </r>
  <r>
    <s v="This project funding is for the ability to purchase major components for catastrophic failures on vehicles such as transmissions, alternators, exhaust systems.  Funding will allow for the repairs of vehicles when there are unexpected major failures without having to overextend the operating budget._x000d__x000a__x000d__x000a_This project request funding to purchase spare engine parts, transmissions to prevent long-term downtime in service due to expensive and unplanned bus repairs.   We would benefit from this project by being able to quickly remedy major mechanical failures without an excessive burden on the operational budget.  This would allow for vehicles to be placed back in service quickly with as minimal downtime as possible.  If this project were not to be funded there would be a potential for overextending the operating budget, having revenue vehicles down for excessive amounts of time, and potentially experiencing service disruptions."/>
    <s v="City of Radford"/>
    <x v="1"/>
    <s v="MIN"/>
    <x v="6"/>
  </r>
  <r>
    <s v="BT is requesting funds to refinish/seal and restripe the facility parking lot for employees as well as visiting general public.  The section of parking lot to be refinished/restriped will not be affected by construction activities related to the renovation and expansion project for the Maintenance facility. "/>
    <s v="Town of Blacksburg"/>
    <x v="1"/>
    <s v="MIN"/>
    <x v="4"/>
  </r>
  <r>
    <s v="BT is seeking funding to replace a shop floor sweeper that is well past its useful life and is nonfunctional at this time. This floor sweeper is used to keep the garage floor clean in the maintenance bays as well as the parking bays."/>
    <s v="Town of Blacksburg"/>
    <x v="1"/>
    <s v="MIN"/>
    <x v="6"/>
  </r>
  <r>
    <s v="BT is seeking funding to replace an abrasive blast cabinet that has surpassed its useful life. "/>
    <s v="Town of Blacksburg"/>
    <x v="1"/>
    <s v="MIN"/>
    <x v="6"/>
  </r>
  <r>
    <s v="This project covers procurement of 2 40-ft BEB in the RTS program. Initial bus purchases in accordance with HRT?s Transit Strategic Plan were allocated funding in FY2021 (n = 24) and FY2023 (n = 12), with the next 4 buses planned in FY2024. These buses, and the 8 remaining buses in the CIP, are timed to RTS service requirements according to the TSP."/>
    <s v="Transportation District Commission of Hampton Road"/>
    <x v="1"/>
    <s v="MIN"/>
    <x v="6"/>
  </r>
  <r>
    <s v="BT is seeking funding to construct the upgrades necessary for the installation of an on-route rapid charger at the Multi Modal Transit Facility (Transit Center), located on Virginia Tech's campus.  _x000d__x000a__x000d__x000a_Activities under this grant would include, owner representative construction management services, A&amp;E construction administrative services, construction activities to include building of service yards, installation of a bus slip for charging activities, installation of conduit and duct banks for running power, etc. _x000d__x000a__x000d__x000a_Equipment to be purchased for upgrading power supply would include items such as transformers, switch gear, conduit, wiring, screening, etc. _x000d__x000a__x000d__x000a_The actual charger and pantograph are funded under another award. "/>
    <s v="Town of Blacksburg"/>
    <x v="1"/>
    <s v="MIN"/>
    <x v="4"/>
  </r>
  <r>
    <s v="Replacement of damaged or aged bus shelters. This grant is strictly for structure replacement and associated installation costs as land and right-of-ways have already been secured. As such, cost is lower than new shelters. "/>
    <s v="NVTC - Fairfax County"/>
    <x v="1"/>
    <s v="MIN"/>
    <x v="6"/>
  </r>
  <r>
    <s v="Upgrading the camera systems on transit/paratransit buses is essential for ensuring the safety and security of both passengers and drivers. In today's dynamic transportation environment, where unforeseen incidents can occur, advanced camera technology plays a crucial role in monitoring and recording activities inside and around the bus. Upgrading the camera systems allows for improved surveillance, enabling prompt response to emergencies and incidents. Moreover, high-quality camera footage provides valuable evidence in case of disputes, accidents, or security breaches, contributing to a transparent and accountable operation. Enhanced camera systems also act as a deterrent to potential misconduct, fostering a safer and more secure environment for all individuals on board. In addition, the upgraded technology includes features such as real-time monitoring and remote access, allowing us to proactively address issues and optimize the overall efficiency and safety of the service. Ultimately, investing in upgraded camera systems aligns with the commitment to passenger safety and operational excellence, ensuring a reliable and secure transportation experience for all users of the transit service."/>
    <s v="JAUNT Inc"/>
    <x v="1"/>
    <s v="MIN"/>
    <x v="4"/>
  </r>
  <r>
    <s v="Renovation of various garage systems. The unite cost shown below is an estimate of the total project. Various items have various costs and details are included in the attachment. "/>
    <s v="NVTC - Fairfax County"/>
    <x v="1"/>
    <s v="MIN"/>
    <x v="4"/>
  </r>
  <r>
    <s v="GRTC is requesting the services of a consultant to evaluate the current accessibility compliance with the Americans with Disability Act (ADA) for our administrative and maintenance buildings at 301 E. Belt Blvd. The GRTC facilities have been in operation for 14 years, with upgrades to the facilities being completed adhoc, with focus on improvements to parking needs and safety. As improvements have been made, GRTC has not done an overall evaluation of the impact of the improvement on accessibility for those with disabilities. GRTC currently has two elevators for access to the facility in the instance one elevator may be down, however, a lens of accessibility should also be considered for individuals regarding opening and closing doors. The assessment will result in the identification of improvements that GRTC can make to ensure there are not inequitable hardships in terms of access for individuals who have a disability. "/>
    <s v="Greater Richmond Transit Company"/>
    <x v="1"/>
    <s v="MIN"/>
    <x v="4"/>
  </r>
  <r>
    <s v="GRTC has completed a Facilities Master Plan, in which consultants have assessed GRTC administrative and maintenance facilities at 301 E. Belt Blvd to identify short term facilities improvements that can be made to address functionality of the building due to wear and tear, and expansion needs. GRTC moved into the facility in 2010, and has experienced wear to office furniture, floors, and bathrooms. In addition, GRTC has outgrown the current space in regards to staff and storage. As GRTC has continued to expand in operations and service, expansion needs are required for the facility. GRTC has identified opportunities for minor reconfiguration/improvements within the facility to allow for more storage and more space for staff. _x000d__x000a_Items identified for improvements: furniture, floors, toilets, added storage._x000d__x000a_"/>
    <s v="Greater Richmond Transit Company"/>
    <x v="1"/>
    <s v="MIN"/>
    <x v="6"/>
  </r>
  <r>
    <s v="PRTC is requesting funding to mill two inches of the existing asphalt in the Transit Center employee parking lot, apply tack coat, install two inches of new surface course asphalt.  Once the pavement is completed, the parking spaces will be striped and the curbs will be painted._x000d__x000a__x000d__x000a__x000d__x000a_"/>
    <s v="Potomac Rappahannock Transportation Commission"/>
    <x v="1"/>
    <s v="MIN"/>
    <x v="6"/>
  </r>
  <r>
    <s v="PRTC is requesting funding to complete facility condition assessment (FCA) for the Woodbridge Transit Center and the Western Maintenance Facility. "/>
    <s v="Potomac Rappahannock Transportation Commission"/>
    <x v="1"/>
    <s v="MIN"/>
    <x v="4"/>
  </r>
  <r>
    <s v="The purpose of this grant request is to upgrade the Western Maintenance Facility in Manassas, VA with the necessary infrastructure to accommodate small/medium duty electric vehicles. This includes sedans such as the Nissan Leaf, Ford E350 Transit vans, or any other small vehicle that is suitable for revenue service, or for staff vehicles. This request  would also support upgrades to the OmniRide Transit Center in Woodbridge, VA to allow for electric staff revenue vehicles as well as  electric vehicles of employees and/or visitors. _x000d__x000a__x000d__x000a_The ability to install this infrastructure will make any future Federal Lo/No applications or other competitive state procurement easier if we have the infrastructure in place.  We've applied twice and been denied twice for Federal funds despite having our Zero Emissions Study completed.  With having actual ZEB fleet in operation, this will provide more credence to future applications.  _x000d__x000a__x000d__x000a_The goal is to install infrastructure in the employee/visitor spaces so that those working and/or visiting the facility will be able to charge their vehicles as well. "/>
    <s v="Potomac Rappahannock Transportation Commission"/>
    <x v="1"/>
    <s v="MIN"/>
    <x v="4"/>
  </r>
  <r>
    <s v="PRTC is requesting funding to install mobile ticketing validators on its commuter buses. The project would entail equipping each bus with a validator to allow  passengers to scan their mobile device to record as a fare paying passenger. The mobile ticketing validators would allow PRTC to remove fareboxes from its buses, introduce a simplified fare payment system that also allows the agency to introduce monthly passes, as well as retain the ability for passengers to pay as they go. PRTC will make the decision to go with WMATA's payment system or to choose another company._x000d__x000a__x000d__x000a_The initial goal is to install the validators on all commuter buses and then as it is determined in the future if local buses charge fares, have the ability to add these validators to the local transit fleet as well.  This payment system allows the agency to remain 100% cashless, have fewer mechanical issues related to fareboxes, and more quickly and accurately retrieve passenger ridership data."/>
    <s v="Potomac Rappahannock Transportation Commission"/>
    <x v="1"/>
    <s v="MIN"/>
    <x v="4"/>
  </r>
  <r>
    <s v="This request is for funding to replace the non-slip flooring in the maintenance area of RADAR's facility. This is the third request for this work, with the two prior grants expiring due to unavailability of adequate vendors for the funds allotted."/>
    <s v="Unified Human Services Transp Sys Inc."/>
    <x v="1"/>
    <s v="MIN"/>
    <x v="6"/>
  </r>
  <r>
    <s v="This request is for all costs associated with replacing the current flooring in RADAR's five restrooms at their joint administrative/maintenance facility. Included in this request is the plumbing cost of unstalling/reinstalling restroom fixtures, temporary toilet facilities, and new flooring. The current floors that was replaced in the last five years has worn out quickly and is stained."/>
    <s v="Unified Human Services Transp Sys Inc."/>
    <x v="1"/>
    <s v="MIN"/>
    <x v="6"/>
  </r>
  <r>
    <s v="Through this on-going program, the Transit Bureau constructs new bus shelters and replaces aging shelters. The program includes planning, designing, and constructing existing and new bus stops as well as additional stop improvements needed as the County modifies bus routes. New shelters include benches, litter and recycling receptacles, lean bars and customer information at bus stops in the County where ridership (boardings) meet County threshold requirements of 40 boardings per day per the County's Bus Stop Guidelines and Standard's Manual. These new bus shelter placements often require infrastructure upgrades, increasing costs. Placement of shelters, passenger amenities and other improvements is determined by survey data in the Transit Bus Stop Database, alignment with bus service strategies in the Transit Strategic Plan, citizen input, and through coordination with other County Transportation Capital Improvement projects. "/>
    <s v="NVTC - Arlington County"/>
    <x v="1"/>
    <s v="MIN"/>
    <x v="6"/>
  </r>
  <r>
    <s v="Alexandria Transit Company (DASH) seeks to install new onboard, passenger information screens that will provide passengers with better and more engaging information while onboard a DASH vehicle._x000a__x000a_The onboard screens should provide comprehensive information with visual elements for customers to receive travel information while on the go, including a list of upcoming stops with connecting routes, real-time service alerts and detours, places of interest, real-time arrival predictions, promotional information, and advertising messages. The system should function alongside DASH?s other real-time service information technologies, such as DASH's web-based information._x000a__x000a_DASH seeks to retrofit hardware installation and software for four (4) buses with one to three (1-3) screens per bus based on size and configuration. This project is a pilot program that should include ongoing support and maintenance for a five-year (5) period. This project will include the installation of hardware equipment on board DASH buses as well as all accompanying software."/>
    <s v="Alexandria Transit Company- DASH"/>
    <x v="1"/>
    <s v="MIN"/>
    <x v="4"/>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To ensure vehicles reach their useful life with minimal service disruption and to minimize operating costs, FCDOT has implemented a midlife overhaul repower program similar to industry peers operating large commercial vehicle fleets. The rehabilitation includes rebuilding the power train, transmission, charge air cooler hoses, battery cables, and EMP/radiator cooling unit. Traditionally, midlife rebuild activities will be performed on a vehicle when it's 7-8 years old. This program will help maintain the fleet reliability, which will facilitate the best service possible for Fairfax Connector riders."/>
    <s v="NVTC - Fairfax County"/>
    <x v="2"/>
    <s v="SGR"/>
    <x v="2"/>
  </r>
  <r>
    <s v="Replace 4 small, light-duty passenger vans that have far exceeded their useful life. "/>
    <s v="District III Governmental Cooperative"/>
    <x v="2"/>
    <s v="SGR"/>
    <x v="2"/>
  </r>
  <r>
    <s v="Replace 4 small, light-duty passenger vans that have far exceeded their useful life. "/>
    <s v="District III Governmental Cooperative"/>
    <x v="2"/>
    <s v="SGR"/>
    <x v="2"/>
  </r>
  <r>
    <s v="Replace 4 small, light-duty passenger vans that have far exceeded their useful life. "/>
    <s v="District III Governmental Cooperative"/>
    <x v="2"/>
    <s v="SGR"/>
    <x v="2"/>
  </r>
  <r>
    <s v="Replace 4 small, light-duty passenger vans that have far exceeded their useful life. "/>
    <s v="District III Governmental Cooperative"/>
    <x v="2"/>
    <s v="SGR"/>
    <x v="2"/>
  </r>
  <r>
    <s v="Project includes replacement of repeaters for radio communications in Smyth County and Washington County. "/>
    <s v="District III Governmental Cooperative"/>
    <x v="2"/>
    <s v="SGR"/>
    <x v="3"/>
  </r>
  <r>
    <s v="Project includes replacement of repeaters for radio communications in Smyth County and Washington County. "/>
    <s v="District III Governmental Cooperative"/>
    <x v="2"/>
    <s v="SGR"/>
    <x v="3"/>
  </r>
  <r>
    <s v="Replace support vehicle that has exceeded its useful life"/>
    <s v="District III Governmental Cooperative"/>
    <x v="2"/>
    <s v="SGR"/>
    <x v="2"/>
  </r>
  <r>
    <s v="Replace 2 small, light-duty BOC's that have exceeded their useful lives"/>
    <s v="District III Governmental Cooperative"/>
    <x v="2"/>
    <s v="SGR"/>
    <x v="2"/>
  </r>
  <r>
    <s v="Replace 2 small, light-duty BOC's that have exceeded their useful lives"/>
    <s v="District III Governmental Cooperative"/>
    <x v="2"/>
    <s v="SGR"/>
    <x v="2"/>
  </r>
  <r>
    <s v="The Greater Richmond Transit Company (GRTC) has continually invested in sustainable transit solutions, including the transition of its fleet to Compressed Natural Gas (CNG) vehicles. This $625,000 funding request focuses on the procurement of essential support vehicles to further enhance operational efficiency and reliability. The project involves acquiring two pickups, one Taurus, one Caravan, and one Explorer, all of which will play critical roles in GRTC?s day-to-day operations and fleet support activities._x000d__x000a_Modern, reliable support vehicles will improve GRTC?s ability to maintain and oversee its transit fleet, ensuring timely and efficient service delivery. By replacing aging vehicles with fuel-efficient models will reduce fuel consumption and maintenance costs, contributing to financial sustainability. The new vehicles will incorporate improved fuel efficiency and reduced emissions, aligning with GRTC?s commitment to environmental stewardship._x000d__x000a_With improved operational support, GRTC will be better positioned to address service disruptions, maintain high-performance standards, and deliver a superior experience to riders. Performance monitoring will provide actionable data to assess the project?s success and guide future fleet management decisions."/>
    <s v="Greater Richmond Transit Company"/>
    <x v="2"/>
    <s v="SGR"/>
    <x v="2"/>
  </r>
  <r>
    <s v="The Greater Richmond Transit Company (GRTC) has continually invested in sustainable transit solutions, including the transition of its fleet to Compressed Natural Gas (CNG) vehicles. This $625,000 funding request focuses on the procurement of essential support vehicles to further enhance operational efficiency and reliability. The project involves acquiring two pickups, one Taurus, one Caravan, and one Explorer, all of which will play critical roles in GRTC?s day-to-day operations and fleet support activities._x000d__x000a_Modern, reliable support vehicles will improve GRTC?s ability to maintain and oversee its transit fleet, ensuring timely and efficient service delivery. By replacing aging vehicles with fuel-efficient models will reduce fuel consumption and maintenance costs, contributing to financial sustainability. The new vehicles will incorporate improved fuel efficiency and reduced emissions, aligning with GRTC?s commitment to environmental stewardship._x000d__x000a_With improved operational support, GRTC will be better positioned to address service disruptions, maintain high-performance standards, and deliver a superior experience to riders. Performance monitoring will provide actionable data to assess the project?s success and guide future fleet management decisions."/>
    <s v="Greater Richmond Transit Company"/>
    <x v="2"/>
    <s v="SGR"/>
    <x v="2"/>
  </r>
  <r>
    <s v="The Greater Richmond Transit Company (GRTC) has continually invested in sustainable transit solutions, including the transition of its fleet to Compressed Natural Gas (CNG) vehicles. This $625,000 funding request focuses on the procurement of essential support vehicles to further enhance operational efficiency and reliability. The project involves acquiring two pickups, one Taurus, one Caravan, and one Explorer, all of which will play critical roles in GRTC?s day-to-day operations and fleet support activities._x000d__x000a_Modern, reliable support vehicles will improve GRTC?s ability to maintain and oversee its transit fleet, ensuring timely and efficient service delivery. By replacing aging vehicles with fuel-efficient models will reduce fuel consumption and maintenance costs, contributing to financial sustainability. The new vehicles will incorporate improved fuel efficiency and reduced emissions, aligning with GRTC?s commitment to environmental stewardship._x000d__x000a_With improved operational support, GRTC will be better positioned to address service disruptions, maintain high-performance standards, and deliver a superior experience to riders. Performance monitoring will provide actionable data to assess the project?s success and guide future fleet management decisions."/>
    <s v="Greater Richmond Transit Company"/>
    <x v="2"/>
    <s v="SGR"/>
    <x v="2"/>
  </r>
  <r>
    <s v="The Greater Richmond Transit Company (GRTC) has continually invested in sustainable transit solutions, including the transition of its fleet to Compressed Natural Gas (CNG) vehicles. This $625,000 funding request focuses on the procurement of essential support vehicles to further enhance operational efficiency and reliability. The project involves acquiring two pickups, one Taurus, one Caravan, and one Explorer, all of which will play critical roles in GRTC?s day-to-day operations and fleet support activities._x000d__x000a_Modern, reliable support vehicles will improve GRTC?s ability to maintain and oversee its transit fleet, ensuring timely and efficient service delivery. By replacing aging vehicles with fuel-efficient models will reduce fuel consumption and maintenance costs, contributing to financial sustainability. The new vehicles will incorporate improved fuel efficiency and reduced emissions, aligning with GRTC?s commitment to environmental stewardship._x000d__x000a_With improved operational support, GRTC will be better positioned to address service disruptions, maintain high-performance standards, and deliver a superior experience to riders. Performance monitoring will provide actionable data to assess the project?s success and guide future fleet management decisions."/>
    <s v="Greater Richmond Transit Company"/>
    <x v="2"/>
    <s v="SGR"/>
    <x v="2"/>
  </r>
  <r>
    <s v="The Greater Richmond Transit Company (GRTC) has continually invested in sustainable transit solutions, including the transition of its fleet to Compressed Natural Gas (CNG) vehicles. This $625,000 funding request focuses on the procurement of essential support vehicles to further enhance operational efficiency and reliability. The project involves acquiring two pickups, one Taurus, one Caravan, and one Explorer, all of which will play critical roles in GRTC?s day-to-day operations and fleet support activities._x000d__x000a_Modern, reliable support vehicles will improve GRTC?s ability to maintain and oversee its transit fleet, ensuring timely and efficient service delivery. By replacing aging vehicles with fuel-efficient models will reduce fuel consumption and maintenance costs, contributing to financial sustainability. The new vehicles will incorporate improved fuel efficiency and reduced emissions, aligning with GRTC?s commitment to environmental stewardship._x000d__x000a_With improved operational support, GRTC will be better positioned to address service disruptions, maintain high-performance standards, and deliver a superior experience to riders. Performance monitoring will provide actionable data to assess the project?s success and guide future fleet management decisions."/>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Greater Richmond Transit Company (GRTC) seeks $3,000,000 in state funding to procure 15 paratransit vehicles to enhance mobility for seniors and individuals with disabilities in Central Virginia. These vehicles will ensure equitable access to safe, reliable, and efficient transportation, fulfilling unmet community needs while complying with the Americans with Disabilities Act (ADA) standards._x000d__x000a_This project aligns with the Commonwealth?s commitment to fostering inclusive public transportation systems and addresses critical gaps in mobility access. By reducing barriers for vulnerable populations, this initiative supports community integration, workforce participation, and access to essential services._x000d__x000a_"/>
    <s v="Greater Richmond Transit Company"/>
    <x v="2"/>
    <s v="SGR"/>
    <x v="2"/>
  </r>
  <r>
    <s v="Purchase two replacement BOCs to replace two BOCs that were damaged and a total loss with our insurance company.  We are currently two BOCs vehicles short and this will get our fleet back to normal operating levels._x000d__x000a_The new vehicles will provide an updated environment for our riders and improve our performance.  These replacements will give us the assets needed to meet the needs of our riders.  This will also improve safety and reduce our operating costs._x000d__x000a_ _x000d__x000a_ICE is $160,133 plus 4.15% DMV Fee, total cost per replacement is $166,778._x000d__x000a__x000d__x000a_This was an insurance total loss.  This was from a 100% federal funds grant.  All proceeds were returned to DRPT._x000d__x000a__x000d__x000a_The purchase of replacement vehicles is included in our Transit Development Plan and our 5 Year Capital Budget._x000d__x000a_"/>
    <s v="Appalachian Agency for Senior Citizens"/>
    <x v="2"/>
    <s v="SGR"/>
    <x v="2"/>
  </r>
  <r>
    <s v="Purchase two replacement BOCs to replace two BOCs that were damaged and a total loss with our insurance company.  We are currently two BOCs vehicles short and this will get our fleet back to normal operating levels._x000d__x000a_The new vehicles will provide an updated environment for our riders and improve our performance.  These replacements will give us the assets needed to meet the needs of our riders.  This will also improve safety and reduce our operating costs._x000d__x000a_ _x000d__x000a_ICE is $160,133 plus 4.15% DMV Fee, total cost per replacement is $166,778._x000d__x000a__x000d__x000a_This was an insurance total loss.  This was from a 100% federal funds grant.  All proceeds were returned to DRPT._x000d__x000a__x000d__x000a_The purchase of replacement vehicles is included in our Transit Development Plan and our 5 Year Capital Budget._x000d__x000a_"/>
    <s v="Appalachian Agency for Senior Citizens"/>
    <x v="2"/>
    <s v="SGR"/>
    <x v="2"/>
  </r>
  <r>
    <s v="Purchase one replacement support vehicle to replace a current support vehicle that has met and exceeded its useful life.  _x000d__x000a_This will update our support vehicle to be more dependable and improve safety.  This will also lower our operating costs and support the needs of our revenue fleet._x000d__x000a__x000d__x000a_Vehicle ICE of $48,105 plus DMV Fee of 4.15%, a total cost of $49,801. _x000d__x000a__x000d__x000a_This project is included in our Transit Development Plan as well as our 5 Year Capital Budget."/>
    <s v="Appalachian Agency for Senior Citizens"/>
    <x v="2"/>
    <s v="SGR"/>
    <x v="2"/>
  </r>
  <r>
    <s v="Radford Transit is requesting to replace six (6) buses that are on the replacement schedule.  Replacing the buses will allow Radford Transit to continue to provide clean, safe and reliable transportation and to improve access and mobility throughout the city of Radford."/>
    <s v="City of Radford"/>
    <x v="2"/>
    <s v="SGR"/>
    <x v="2"/>
  </r>
  <r>
    <s v="Radford Transit is requesting to replace six (6) buses that are on the replacement schedule.  Replacing the buses will allow Radford Transit to continue to provide clean, safe and reliable transportation and to improve access and mobility throughout the city of Radford."/>
    <s v="City of Radford"/>
    <x v="2"/>
    <s v="SGR"/>
    <x v="2"/>
  </r>
  <r>
    <s v="Radford Transit is requesting to replace six (6) buses that are on the replacement schedule.  Replacing the buses will allow Radford Transit to continue to provide clean, safe and reliable transportation and to improve access and mobility throughout the city of Radford."/>
    <s v="City of Radford"/>
    <x v="2"/>
    <s v="SGR"/>
    <x v="2"/>
  </r>
  <r>
    <s v="Radford Transit is requesting to replace six (6) buses that are on the replacement schedule.  Replacing the buses will allow Radford Transit to continue to provide clean, safe and reliable transportation and to improve access and mobility throughout the city of Radford."/>
    <s v="City of Radford"/>
    <x v="2"/>
    <s v="SGR"/>
    <x v="2"/>
  </r>
  <r>
    <s v="Radford Transit is requesting to replace six (6) buses that are on the replacement schedule.  Replacing the buses will allow Radford Transit to continue to provide clean, safe and reliable transportation and to improve access and mobility throughout the city of Radford."/>
    <s v="City of Radford"/>
    <x v="2"/>
    <s v="SGR"/>
    <x v="2"/>
  </r>
  <r>
    <s v="Radford Transit is requesting to replace six (6) buses that are on the replacement schedule.  Replacing the buses will allow Radford Transit to continue to provide clean, safe and reliable transportation and to improve access and mobility throughout the city of Radford."/>
    <s v="City of Radford"/>
    <x v="2"/>
    <s v="SGR"/>
    <x v="2"/>
  </r>
  <r>
    <s v="There are Radford Transit Bus Stop signs that need to be replaced due to missing or damaged."/>
    <s v="City of Radford"/>
    <x v="2"/>
    <s v="SGR"/>
    <x v="3"/>
  </r>
  <r>
    <s v="This will replace the spare bus we use for the Dinwiddie route, the drivers who do not have a passenger endorsement use the vehicle on the Dinwiddie route and is quite used often during the week with that route running Monday-Friday and it is also well past it's useful life. "/>
    <s v="Town of Blackstone"/>
    <x v="2"/>
    <s v="SGR"/>
    <x v="2"/>
  </r>
  <r>
    <s v="This purchase will replace the main bus for the Brunswick Route, the current bus is past it's useful life. This bus runs constant Monday-Thursday and with the new purchase the drivers who do not have a passenger endorsement will be able to operate this route more often as well. "/>
    <s v="Town of Blackstone"/>
    <x v="2"/>
    <s v="SGR"/>
    <x v="2"/>
  </r>
  <r>
    <s v="Project consists of replacement of HVAC system comprised of 4 complete systems."/>
    <s v="District III Governmental Cooperative"/>
    <x v="2"/>
    <s v="SGR"/>
    <x v="3"/>
  </r>
  <r>
    <s v="Project consists of replacement of HVAC system comprised of 4 complete systems."/>
    <s v="District III Governmental Cooperative"/>
    <x v="2"/>
    <s v="SGR"/>
    <x v="3"/>
  </r>
  <r>
    <s v="Project consists of replacement of HVAC system comprised of 4 complete systems."/>
    <s v="District III Governmental Cooperative"/>
    <x v="2"/>
    <s v="SGR"/>
    <x v="3"/>
  </r>
  <r>
    <s v="Project consists of replacement of HVAC system comprised of 4 complete systems."/>
    <s v="District III Governmental Cooperative"/>
    <x v="2"/>
    <s v="SGR"/>
    <x v="3"/>
  </r>
  <r>
    <s v="These light duty vans will be replacing revenue vehicles that have met or exceeded their FTA useful life. these replacement vehicles were identified in our TDP and are part of our ongoing vehicle replacement plan."/>
    <s v="Bay Aging, Inc."/>
    <x v="2"/>
    <s v="SGR"/>
    <x v="2"/>
  </r>
  <r>
    <s v="These light duty vans will be replacing revenue vehicles that have met or exceeded their FTA useful life. these replacement vehicles were identified in our TDP and are part of our ongoing vehicle replacement plan."/>
    <s v="Bay Aging, Inc."/>
    <x v="2"/>
    <s v="SGR"/>
    <x v="2"/>
  </r>
  <r>
    <s v="These light duty vans will be replacing revenue vehicles that have met or exceeded their FTA useful life. these replacement vehicles were identified in our TDP and are part of our ongoing vehicle replacement plan."/>
    <s v="Bay Aging, Inc."/>
    <x v="2"/>
    <s v="SGR"/>
    <x v="2"/>
  </r>
  <r>
    <s v="These light duty vans will be replacing revenue vehicles that have met or exceeded their FTA useful life. these replacement vehicles were identified in our TDP and are part of our ongoing vehicle replacement plan."/>
    <s v="Bay Aging, Inc."/>
    <x v="2"/>
    <s v="SGR"/>
    <x v="2"/>
  </r>
  <r>
    <s v="These light duty vans will be replacing revenue vehicles that have met or exceeded their FTA useful life. these replacement vehicles were identified in our TDP and are part of our ongoing vehicle replacement plan."/>
    <s v="Bay Aging, Inc."/>
    <x v="2"/>
    <s v="SGR"/>
    <x v="2"/>
  </r>
  <r>
    <s v="These light duty vans will be replacing revenue vehicles that have met or exceeded their FTA useful life. these replacement vehicles were identified in our TDP and are part of our ongoing vehicle replacement plan."/>
    <s v="Bay Aging, Inc."/>
    <x v="2"/>
    <s v="SGR"/>
    <x v="2"/>
  </r>
  <r>
    <s v="These light duty vans will be replacing revenue vehicles that have met or exceeded their FTA useful life. these replacement vehicles were identified in our TDP and are part of our ongoing vehicle replacement plan."/>
    <s v="Bay Aging, Inc."/>
    <x v="2"/>
    <s v="SGR"/>
    <x v="2"/>
  </r>
  <r>
    <s v="These light duty vans will be replacing revenue vehicles that have met or exceeded their FTA useful life. these replacement vehicles were identified in our TDP and are part of our ongoing vehicle replacement plan."/>
    <s v="Bay Aging, Inc."/>
    <x v="2"/>
    <s v="SGR"/>
    <x v="2"/>
  </r>
  <r>
    <s v="Purchase of 8 laptops and desktops that have met their useful life according to FTA guidelines. Based on a 4-year life expectancy Bay Transit plans to replace one quarter of its hardware each year. Our IT department estimates the cost of a new laptop to be about               and the price of a desktop to be around            including a monitor."/>
    <s v="Bay Aging, Inc."/>
    <x v="2"/>
    <s v="SGR"/>
    <x v="3"/>
  </r>
  <r>
    <s v="Purchase of 8 laptops and desktops that have met their useful life according to FTA guidelines. Based on a 4-year life expectancy Bay Transit plans to replace one quarter of its hardware each year. Our IT department estimates the cost of a new laptop to be about               and the price of a desktop to be around            including a monitor."/>
    <s v="Bay Aging, Inc."/>
    <x v="2"/>
    <s v="SGR"/>
    <x v="3"/>
  </r>
  <r>
    <s v="Purchase of 8 laptops and desktops that have met their useful life according to FTA guidelines. Based on a 4-year life expectancy Bay Transit plans to replace one quarter of its hardware each year. Our IT department estimates the cost of a new laptop to be about               and the price of a desktop to be around            including a monitor."/>
    <s v="Bay Aging, Inc."/>
    <x v="2"/>
    <s v="SGR"/>
    <x v="3"/>
  </r>
  <r>
    <s v="Purchase of 8 laptops and desktops that have met their useful life according to FTA guidelines. Based on a 4-year life expectancy Bay Transit plans to replace one quarter of its hardware each year. Our IT department estimates the cost of a new laptop to be about               and the price of a desktop to be around            including a monitor."/>
    <s v="Bay Aging, Inc."/>
    <x v="2"/>
    <s v="SGR"/>
    <x v="3"/>
  </r>
  <r>
    <s v="Purchase of 8 laptops and desktops that have met their useful life according to FTA guidelines. Based on a 4-year life expectancy Bay Transit plans to replace one quarter of its hardware each year. Our IT department estimates the cost of a new laptop to be about               and the price of a desktop to be around            including a monitor."/>
    <s v="Bay Aging, Inc."/>
    <x v="2"/>
    <s v="SGR"/>
    <x v="3"/>
  </r>
  <r>
    <s v="Purchase of 8 laptops and desktops that have met their useful life according to FTA guidelines. Based on a 4-year life expectancy Bay Transit plans to replace one quarter of its hardware each year. Our IT department estimates the cost of a new laptop to be about               and the price of a desktop to be around            including a monitor."/>
    <s v="Bay Aging, Inc."/>
    <x v="2"/>
    <s v="SGR"/>
    <x v="3"/>
  </r>
  <r>
    <s v="Purchase of 8 laptops and desktops that have met their useful life according to FTA guidelines. Based on a 4-year life expectancy Bay Transit plans to replace one quarter of its hardware each year. Our IT department estimates the cost of a new laptop to be about               and the price of a desktop to be around            including a monitor."/>
    <s v="Bay Aging, Inc."/>
    <x v="2"/>
    <s v="SGR"/>
    <x v="3"/>
  </r>
  <r>
    <s v="Purchase of 8 laptops and desktops that have met their useful life according to FTA guidelines. Based on a 4-year life expectancy Bay Transit plans to replace one quarter of its hardware each year. Our IT department estimates the cost of a new laptop to be about               and the price of a desktop to be around            including a monitor."/>
    <s v="Bay Aging, Inc."/>
    <x v="2"/>
    <s v="SGR"/>
    <x v="3"/>
  </r>
  <r>
    <s v="Project consists of replacement of one HVAC system for administrative and maintenance facility in Marion. "/>
    <s v="District III Governmental Cooperative"/>
    <x v="2"/>
    <s v="SGR"/>
    <x v="3"/>
  </r>
  <r>
    <s v="Purchase two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o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s"/>
    <x v="2"/>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s"/>
    <x v="2"/>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s"/>
    <x v="2"/>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s"/>
    <x v="2"/>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s"/>
    <x v="2"/>
    <s v="SGR"/>
    <x v="2"/>
  </r>
  <r>
    <s v="Project to replace non-revenue support vehicles across the agency that have reached the end of their useful life.  Non-revenue fleet are needed to help maintain the system, supervise operations, and ensure agency staff can quickly respond to issues as they arise.  HRT has an aging non-revenue fleet, which significantly hampers operations.  Project would replace vehicles that exceed the state's useful life benchmarks for support vehicles."/>
    <s v="Transportation District Commission of Hampton Roads"/>
    <x v="2"/>
    <s v="SGR"/>
    <x v="2"/>
  </r>
  <r>
    <s v="This project will replace buses at the end of their useful life with new vehicles.  Project includes the purchase of 5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
    <s v="Transportation District Commission of Hampton Roads"/>
    <x v="2"/>
    <s v="SGR"/>
    <x v="2"/>
  </r>
  <r>
    <s v="This project will replace buses at the end of their useful life with new vehicles.  Project includes the purchase of 5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
    <s v="Transportation District Commission of Hampton Roads"/>
    <x v="2"/>
    <s v="SGR"/>
    <x v="2"/>
  </r>
  <r>
    <s v="This project will replace buses at the end of their useful life with new vehicles.  Project includes the purchase of 5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
    <s v="Transportation District Commission of Hampton Roads"/>
    <x v="2"/>
    <s v="SGR"/>
    <x v="2"/>
  </r>
  <r>
    <s v="This project will replace buses at the end of their useful life with new vehicles.  Project includes the purchase of 5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
    <s v="Transportation District Commission of Hampton Roads"/>
    <x v="2"/>
    <s v="SGR"/>
    <x v="2"/>
  </r>
  <r>
    <s v="This project will replace buses at the end of their useful life with new vehicles.  Project includes the purchase of 5 29-ft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
    <s v="Transportation District Commission of Hampton Roads"/>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twelve 25 to 30 ft Light-duty Body on Chassis Replacement Demand Response bus with wheelchair lifts and gasoline engines. Cost includes: Specialized wrap, eight-point security cameras and recording hardware, inspection/accident management/safety tracking capability, backup camera, end-user systems for the bus to be used on the scheduling system, and radios. The sum cost of the project includes the travel necessary to perform the pre-delivery certification and inspection requirements."/>
    <s v="JAUNT Inc"/>
    <x v="2"/>
    <s v="SGR"/>
    <x v="2"/>
  </r>
  <r>
    <s v="Purchase four 25 to 30 ft Light-duty medium transit bus (Body on Chassis). Replacement of low-floor commuter buses with gasoline engines and accessible entry. Cost includes: Specialized wrap, eight-point security cameras and recording hardware, inspection/accident management/safety tracking capability, backup camera, end-user systems for the bus to be used on the scheduling system, including radios. The sum cost of the project includes the travel necessary to perform the pre-delivery certification and inspection requirements."/>
    <s v="JAUNT Inc"/>
    <x v="2"/>
    <s v="SGR"/>
    <x v="2"/>
  </r>
  <r>
    <s v="Purchase four 25 to 30 ft Light-duty medium transit bus (Body on Chassis). Replacement of low-floor commuter buses with gasoline engines and accessible entry. Cost includes: Specialized wrap, eight-point security cameras and recording hardware, inspection/accident management/safety tracking capability, backup camera, end-user systems for the bus to be used on the scheduling system, including radios. The sum cost of the project includes the travel necessary to perform the pre-delivery certification and inspection requirements."/>
    <s v="JAUNT Inc"/>
    <x v="2"/>
    <s v="SGR"/>
    <x v="2"/>
  </r>
  <r>
    <s v="Purchase four 25 to 30 ft Light-duty medium transit bus (Body on Chassis). Replacement of low-floor commuter buses with gasoline engines and accessible entry. Cost includes: Specialized wrap, eight-point security cameras and recording hardware, inspection/accident management/safety tracking capability, backup camera, end-user systems for the bus to be used on the scheduling system, including radios. The sum cost of the project includes the travel necessary to perform the pre-delivery certification and inspection requirements."/>
    <s v="JAUNT Inc"/>
    <x v="2"/>
    <s v="SGR"/>
    <x v="2"/>
  </r>
  <r>
    <s v="Purchase four 25 to 30 ft Light-duty medium transit bus (Body on Chassis). Replacement of low-floor commuter buses with gasoline engines and accessible entry. Cost includes: Specialized wrap, eight-point security cameras and recording hardware, inspection/accident management/safety tracking capability, backup camera, end-user systems for the bus to be used on the scheduling system, including radios. The sum cost of the project includes the travel necessary to perform the pre-delivery certification and inspection requirements."/>
    <s v="JAUNT Inc"/>
    <x v="2"/>
    <s v="SGR"/>
    <x v="2"/>
  </r>
  <r>
    <s v="The Greater Richmond Transit Company (GRTC) seeks funding to design, manufacture, and deploy a state-of-the-art Mobile Command Vehicle (MCV) to serve as a critical operational hub during emergencies and high-demand transit scenarios. This custom-built vehicle will enhance GRTC?s ability to manage fixed-route and paratransit operations while improving safety and security for the Greater Richmond community. Equipped with advanced communication systems, surveillance capabilities, and workspace functionality, the MCV will ensure seamless transit operations and rapid response to unforeseen challenges, such as natural disasters, major public events, and transit system disruptions. _x000a__x000a_The proposed Mobile Command Vehicle represents a critical investment in the safety, efficiency, and resilience of public transit in Greater Richmond. By equipping GRTC with this versatile and technologically advanced asset, we can ensure uninterrupted service delivery, enhance community trust, and meet the region?s growing transportation needs. _x000a__x000a_The consideration of this $1,750,000 proposal will continue to support our mission to provide clean, safe, and reliable transportation for all. "/>
    <s v="Greater Richmond Transit Company"/>
    <x v="2"/>
    <s v="SGR"/>
    <x v="2"/>
  </r>
  <r>
    <s v="This project is to replace transit revenue vehicles that have reached the end of their useful life, as defined by public transit standards. The buses being replaced are low-floor vehicles powered by compressed natural gas (CNG). The replacement vehicles will be battery electric buses (BEBs), which will reduce tailpipe emissions and enhance the riding experience with quieter, smoother operation. All buses being replaced are 40-foot, heavy-duty vehicles with a 12-year useful life. This project will include training and inspection support. _x000d__x000a__x000d__x000a_Arlington Transit (ART) provides transit service across the County in alignment with the Transit Element of the Transportation Master Plan and the updated Transit Strategic Plan. This FY26 request will replace eight 2014 model year 40' NABI buses with eight 40' heavy-duty battery electric buses. These replacements support ART's commitment to maintaining a safe, reliable, and environmentally responsible transit system, in line with state and national public transportation goals. The replacement of these vehicles will help alleviate road congestion and reduce emissions in Arlington._x000d__x000a__x000d__x000a_"/>
    <s v="NVTC - Arlington County"/>
    <x v="2"/>
    <s v="SGR"/>
    <x v="2"/>
  </r>
  <r>
    <s v="This project is to replace transit revenue vehicles that have reached the end of their useful life, as defined by public transit standards. The buses being replaced are low-floor vehicles powered by compressed natural gas (CNG). The replacement vehicles will be battery electric buses (BEBs), which will reduce tailpipe emissions and enhance the riding experience with quieter, smoother operation. All buses being replaced are 40-foot, heavy-duty vehicles with a 12-year useful life. This project will include training and inspection support. _x000d__x000a__x000d__x000a_Arlington Transit (ART) provides transit service across the County in alignment with the Transit Element of the Transportation Master Plan and the updated Transit Strategic Plan. This FY26 request will replace eight 2014 model year 40' NABI buses with eight 40' heavy-duty battery electric buses. These replacements support ART's commitment to maintaining a safe, reliable, and environmentally responsible transit system, in line with state and national public transportation goals. The replacement of these vehicles will help alleviate road congestion and reduce emissions in Arlington._x000d__x000a__x000d__x000a_"/>
    <s v="NVTC - Arlington County"/>
    <x v="2"/>
    <s v="SGR"/>
    <x v="2"/>
  </r>
  <r>
    <s v="This project is to replace transit revenue vehicles that have reached the end of their useful life, as defined by public transit standards. The buses being replaced are low-floor vehicles powered by compressed natural gas (CNG). The replacement vehicles will be battery electric buses (BEBs), which will reduce tailpipe emissions and enhance the riding experience with quieter, smoother operation. All buses being replaced are 40-foot, heavy-duty vehicles with a 12-year useful life. This project will include training and inspection support. _x000d__x000a__x000d__x000a_Arlington Transit (ART) provides transit service across the County in alignment with the Transit Element of the Transportation Master Plan and the updated Transit Strategic Plan. This FY26 request will replace eight 2014 model year 40' NABI buses with eight 40' heavy-duty battery electric buses. These replacements support ART's commitment to maintaining a safe, reliable, and environmentally responsible transit system, in line with state and national public transportation goals. The replacement of these vehicles will help alleviate road congestion and reduce emissions in Arlington._x000d__x000a__x000d__x000a_"/>
    <s v="NVTC - Arlington County"/>
    <x v="2"/>
    <s v="SGR"/>
    <x v="2"/>
  </r>
  <r>
    <s v="This project is to replace transit revenue vehicles that have reached the end of their useful life, as defined by public transit standards. The buses being replaced are low-floor vehicles powered by compressed natural gas (CNG). The replacement vehicles will be battery electric buses (BEBs), which will reduce tailpipe emissions and enhance the riding experience with quieter, smoother operation. All buses being replaced are 40-foot, heavy-duty vehicles with a 12-year useful life. This project will include training and inspection support. _x000d__x000a__x000d__x000a_Arlington Transit (ART) provides transit service across the County in alignment with the Transit Element of the Transportation Master Plan and the updated Transit Strategic Plan. This FY26 request will replace eight 2014 model year 40' NABI buses with eight 40' heavy-duty battery electric buses. These replacements support ART's commitment to maintaining a safe, reliable, and environmentally responsible transit system, in line with state and national public transportation goals. The replacement of these vehicles will help alleviate road congestion and reduce emissions in Arlington._x000d__x000a__x000d__x000a_"/>
    <s v="NVTC - Arlington County"/>
    <x v="2"/>
    <s v="SGR"/>
    <x v="2"/>
  </r>
  <r>
    <s v="This project is to replace transit revenue vehicles that have reached the end of their useful life, as defined by public transit standards. The buses being replaced are low-floor vehicles powered by compressed natural gas (CNG). The replacement vehicles will be battery electric buses (BEBs), which will reduce tailpipe emissions and enhance the riding experience with quieter, smoother operation. All buses being replaced are 40-foot, heavy-duty vehicles with a 12-year useful life. This project will include training and inspection support. _x000d__x000a__x000d__x000a_Arlington Transit (ART) provides transit service across the County in alignment with the Transit Element of the Transportation Master Plan and the updated Transit Strategic Plan. This FY26 request will replace eight 2014 model year 40' NABI buses with eight 40' heavy-duty battery electric buses. These replacements support ART's commitment to maintaining a safe, reliable, and environmentally responsible transit system, in line with state and national public transportation goals. The replacement of these vehicles will help alleviate road congestion and reduce emissions in Arlington._x000d__x000a__x000d__x000a_"/>
    <s v="NVTC - Arlington County"/>
    <x v="2"/>
    <s v="SGR"/>
    <x v="2"/>
  </r>
  <r>
    <s v="This project is to replace transit revenue vehicles that have reached the end of their useful life, as defined by public transit standards. The buses being replaced are low-floor vehicles powered by compressed natural gas (CNG). The replacement vehicles will be battery electric buses (BEBs), which will reduce tailpipe emissions and enhance the riding experience with quieter, smoother operation. All buses being replaced are 40-foot, heavy-duty vehicles with a 12-year useful life. This project will include training and inspection support. _x000d__x000a__x000d__x000a_Arlington Transit (ART) provides transit service across the County in alignment with the Transit Element of the Transportation Master Plan and the updated Transit Strategic Plan. This FY26 request will replace eight 2014 model year 40' NABI buses with eight 40' heavy-duty battery electric buses. These replacements support ART's commitment to maintaining a safe, reliable, and environmentally responsible transit system, in line with state and national public transportation goals. The replacement of these vehicles will help alleviate road congestion and reduce emissions in Arlington._x000d__x000a__x000d__x000a_"/>
    <s v="NVTC - Arlington County"/>
    <x v="2"/>
    <s v="SGR"/>
    <x v="2"/>
  </r>
  <r>
    <s v="This project is to replace transit revenue vehicles that have reached the end of their useful life, as defined by public transit standards. The buses being replaced are low-floor vehicles powered by compressed natural gas (CNG). The replacement vehicles will be battery electric buses (BEBs), which will reduce tailpipe emissions and enhance the riding experience with quieter, smoother operation. All buses being replaced are 40-foot, heavy-duty vehicles with a 12-year useful life. This project will include training and inspection support. _x000d__x000a__x000d__x000a_Arlington Transit (ART) provides transit service across the County in alignment with the Transit Element of the Transportation Master Plan and the updated Transit Strategic Plan. This FY26 request will replace eight 2014 model year 40' NABI buses with eight 40' heavy-duty battery electric buses. These replacements support ART's commitment to maintaining a safe, reliable, and environmentally responsible transit system, in line with state and national public transportation goals. The replacement of these vehicles will help alleviate road congestion and reduce emissions in Arlington._x000d__x000a__x000d__x000a_"/>
    <s v="NVTC - Arlington County"/>
    <x v="2"/>
    <s v="SGR"/>
    <x v="2"/>
  </r>
  <r>
    <s v="This project is to replace transit revenue vehicles that have reached the end of their useful life, as defined by public transit standards. The buses being replaced are low-floor vehicles powered by compressed natural gas (CNG). The replacement vehicles will be battery electric buses (BEBs), which will reduce tailpipe emissions and enhance the riding experience with quieter, smoother operation. All buses being replaced are 40-foot, heavy-duty vehicles with a 12-year useful life. This project will include training and inspection support. _x000d__x000a__x000d__x000a_Arlington Transit (ART) provides transit service across the County in alignment with the Transit Element of the Transportation Master Plan and the updated Transit Strategic Plan. This FY26 request will replace eight 2014 model year 40' NABI buses with eight 40' heavy-duty battery electric buses. These replacements support ART's commitment to maintaining a safe, reliable, and environmentally responsible transit system, in line with state and national public transportation goals. The replacement of these vehicles will help alleviate road congestion and reduce emissions in Arlington._x000d__x000a__x000d__x000a_"/>
    <s v="NVTC - Arlington County"/>
    <x v="2"/>
    <s v="SGR"/>
    <x v="2"/>
  </r>
  <r>
    <s v="Replace one trolley (Stormy) with a new trolley. The down time and cost of maintenance has increased over the past 2 yrs. Making replacing this trolley vs. the next one inline for replacement (Misty) more reasonable."/>
    <s v="Town of Chincoteague Inc"/>
    <x v="2"/>
    <s v="SGR"/>
    <x v="2"/>
  </r>
  <r>
    <s v="Replace (4) four large heavy-duty transit 35ft buses that will meet the useful life before replacement. _x000d__x000a_Buses to be replaced include 2027-2030. _x000d__x000a_Bus 2027 VIN 15GGB2710F1182412_x000d__x000a_Bus 2028 VIN 15GGB2712F1182413_x000d__x000a_Bus 2029 VIN 15GGB2714F1182414_x000d__x000a_Bus 2030 VIN 15GGB2719F1184563"/>
    <s v="City of Harrisonburg"/>
    <x v="2"/>
    <s v="SGR"/>
    <x v="2"/>
  </r>
  <r>
    <s v="Replace (4) four large heavy-duty transit 35ft buses that will meet the useful life before replacement. _x000d__x000a_Buses to be replaced include 2027-2030. _x000d__x000a_Bus 2027 VIN 15GGB2710F1182412_x000d__x000a_Bus 2028 VIN 15GGB2712F1182413_x000d__x000a_Bus 2029 VIN 15GGB2714F1182414_x000d__x000a_Bus 2030 VIN 15GGB2719F1184563"/>
    <s v="City of Harrisonburg"/>
    <x v="2"/>
    <s v="SGR"/>
    <x v="2"/>
  </r>
  <r>
    <s v="Replace (4) four large heavy-duty transit 35ft buses that will meet the useful life before replacement. _x000d__x000a_Buses to be replaced include 2027-2030. _x000d__x000a_Bus 2027 VIN 15GGB2710F1182412_x000d__x000a_Bus 2028 VIN 15GGB2712F1182413_x000d__x000a_Bus 2029 VIN 15GGB2714F1182414_x000d__x000a_Bus 2030 VIN 15GGB2719F1184563"/>
    <s v="City of Harrisonburg"/>
    <x v="2"/>
    <s v="SGR"/>
    <x v="2"/>
  </r>
  <r>
    <s v="Replace (4) four large heavy-duty transit 35ft buses that will meet the useful life before replacement. _x000d__x000a_Buses to be replaced include 2027-2030. _x000d__x000a_Bus 2027 VIN 15GGB2710F1182412_x000d__x000a_Bus 2028 VIN 15GGB2712F1182413_x000d__x000a_Bus 2029 VIN 15GGB2714F1182414_x000d__x000a_Bus 2030 VIN 15GGB2719F1184563"/>
    <s v="City of Harrisonburg"/>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roject to replace 19 HRT-owned paratransit vehicles that have reached the end of their useful life in order to maintain a state of good repair.  HRT maintains an annual fleet plan that forecasts replacement needs based on existing utilization and state useful life benchmarks."/>
    <s v="Transportation District Commission of Hampton Roads"/>
    <x v="2"/>
    <s v="SGR"/>
    <x v="2"/>
  </r>
  <r>
    <s v="Petersburg Area Transit  is requesting the replacement of one of our ADA Para Transit buses that has reached it's useful life and (1) Maintenance service shop vehicle._x000d__x000a__x000d__x000a_Justification_x000d__x000a_With this purchase of the &lt;30 ft. bus Preventive Maintenance will decrease of maintenance hours for much needed repairs to keep the vehicle safe to transport our clients._x000d__x000a_The Ford F-150 service truck will assist with minor bus repair while in the buses are in revenue service time._x000d__x000a_"/>
    <s v="City of Petersburg"/>
    <x v="2"/>
    <s v="SGR"/>
    <x v="2"/>
  </r>
  <r>
    <s v="Replace aging transit support vehicles with (3) three vans and (1) SUV. Current vehicles assist in daily operation are well beyond useful life. The current vehicles were donated used by other departments, and transit operations is in need of safe, dependable vehicles. _x000d__x000a__x000d__x000a_Vehicles to be replaced include: _x000d__x000a_0091 VIN: 1FMEU73E27UA57731_x000d__x000a_0093 VIN: 1FAHP23W19G117753_x000d__x000a_0095 VIN: 1FM5K8B89EGB27616_x000d__x000a_0099 VIN: 1FAHP241X7G163999"/>
    <s v="City of Harrisonburg"/>
    <x v="2"/>
    <s v="SGR"/>
    <x v="2"/>
  </r>
  <r>
    <s v="Replace aging transit support vehicles with (3) three vans and (1) SUV. Current vehicles assist in daily operation are well beyond useful life. The current vehicles were donated used by other departments, and transit operations is in need of safe, dependable vehicles. _x000d__x000a__x000d__x000a_Vehicles to be replaced include: _x000d__x000a_0091 VIN: 1FMEU73E27UA57731_x000d__x000a_0093 VIN: 1FAHP23W19G117753_x000d__x000a_0095 VIN: 1FM5K8B89EGB27616_x000d__x000a_0099 VIN: 1FAHP241X7G163999"/>
    <s v="City of Harrisonburg"/>
    <x v="2"/>
    <s v="SGR"/>
    <x v="2"/>
  </r>
  <r>
    <s v="Replace aging transit support vehicles with (3) three vans and (1) SUV. Current vehicles assist in daily operation are well beyond useful life. The current vehicles were donated used by other departments, and transit operations is in need of safe, dependable vehicles. _x000d__x000a__x000d__x000a_Vehicles to be replaced include: _x000d__x000a_0091 VIN: 1FMEU73E27UA57731_x000d__x000a_0093 VIN: 1FAHP23W19G117753_x000d__x000a_0095 VIN: 1FM5K8B89EGB27616_x000d__x000a_0099 VIN: 1FAHP241X7G163999"/>
    <s v="City of Harrisonburg"/>
    <x v="2"/>
    <s v="SGR"/>
    <x v="2"/>
  </r>
  <r>
    <s v="Replace aging transit support vehicles with (3) three vans and (1) SUV. Current vehicles assist in daily operation are well beyond useful life. The current vehicles were donated used by other departments, and transit operations is in need of safe, dependable vehicles. _x000d__x000a__x000d__x000a_Vehicles to be replaced include: _x000d__x000a_0091 VIN: 1FMEU73E27UA57731_x000d__x000a_0093 VIN: 1FAHP23W19G117753_x000d__x000a_0095 VIN: 1FM5K8B89EGB27616_x000d__x000a_0099 VIN: 1FAHP241X7G163999"/>
    <s v="City of Harrisonburg"/>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Environmentally, the replacement of 29 diesel buses with CNG-powered vehicles will reduce greenhouse gas emissions by approximately 1,200 metric tons annually, contributing to cleaner air and a healthier urban environment. Additionally, significant reductions in nitrogen oxides and particulate matter will mitigate respiratory health risks for residents, particularly those in vulnerable communities._x000d__x000a_Since 2012, the Greater Richmond Transit Company (GRTC) has been at the forefront of efforts to modernize its fleet by transitioning from diesel and gasoline-powered vehicles to those fueled by Compressed Natural Gas (CNG). This $22,005,000 bus replacement project will facilitate the acquisition of 45 CNG-powered buses, enabling GRTC to achieve significant environmental, economic, and operational benefits._x000d__x000a_The project represents a pivotal step in advancing GRTC?s sustainability goals and aligning with national and regional climate action initiatives. By transitioning to CNG, GRTC is embracing a proven alternative to diesel that reduces greenhouse gas emissions by up to 20% while significantly lowering nitrogen oxides and particulate matter?pollutants known to harm respiratory health and exacerbate climate change. This fleet modernization effort will directly contribute to cleaner air and a healthier environment for the Richmond region?s 1.2 million residents."/>
    <s v="Greater Richmond Transit Company"/>
    <x v="2"/>
    <s v="SGR"/>
    <x v="2"/>
  </r>
  <r>
    <s v="This project will assist Bristol Virginia in the purchase of a revenue transit bus. The bus that is to be replaces is a 2016 with approximately 174,000 miles. Modernizing our bus fleet is a goal of Bristol Virginia Transit._x000d__x000a_The end deliverable will be a new 2025 transit bus which will be used for our fixed route service. We anticipate purchase of the bus as soon as the grant is approved. Bus delivery times are currently estimated at 6 to 9 months after ordering."/>
    <s v="City of Bristol"/>
    <x v="2"/>
    <s v="SGR"/>
    <x v="2"/>
  </r>
  <r>
    <s v="Bus 824 is a 2019 Starcraft 19 Passenger BOC with 107,234 miles.  There is an area that is 3 seats deep where the floor has rotted underneath the vinyl.  This vehicle has surpassed its useful life in both mileage and years of service."/>
    <s v="Town of Farmville"/>
    <x v="2"/>
    <s v="SGR"/>
    <x v="2"/>
  </r>
  <r>
    <s v="Town of Bluefield/Graham Transit will be replacing a 2022 Ford Allstar BOC bus with 114,883 miles as of 1/1/25"/>
    <s v="Town of Bluefield"/>
    <x v="2"/>
    <s v="SGR"/>
    <x v="2"/>
  </r>
  <r>
    <s v="Vehicles to replace those beyond useful life.  "/>
    <s v="Mountain Empire Older Citizens Inc"/>
    <x v="2"/>
    <s v="SGR"/>
    <x v="2"/>
  </r>
  <r>
    <s v="Vehicles to replace those beyond useful life.  "/>
    <s v="Mountain Empire Older Citizens Inc"/>
    <x v="2"/>
    <s v="SGR"/>
    <x v="2"/>
  </r>
  <r>
    <s v="Vehicles to replace those beyond useful life.  "/>
    <s v="Mountain Empire Older Citizens Inc"/>
    <x v="2"/>
    <s v="SGR"/>
    <x v="2"/>
  </r>
  <r>
    <s v="Vehicles to replace those beyond useful life.  "/>
    <s v="Mountain Empire Older Citizens Inc"/>
    <x v="2"/>
    <s v="SGR"/>
    <x v="2"/>
  </r>
  <r>
    <s v="Vehicles to replace those beyond useful life.  "/>
    <s v="Mountain Empire Older Citizens Inc"/>
    <x v="2"/>
    <s v="SGR"/>
    <x v="2"/>
  </r>
  <r>
    <s v="Maintain State of Good Repair"/>
    <s v="Mountain Empire Older Citizens Inc"/>
    <x v="2"/>
    <s v="SGR"/>
    <x v="2"/>
  </r>
  <r>
    <s v="This project will fund the purchase of two (2) replacement Paratransit minivans. Our current vehicles have met their useful life and will be replaced by this purchase. "/>
    <s v="City of Suffolk"/>
    <x v="2"/>
    <s v="SGR"/>
    <x v="2"/>
  </r>
  <r>
    <s v="This project will fund the purchase of two (2) replacement Paratransit minivans. Our current vehicles have met their useful life and will be replaced by this purchase. "/>
    <s v="City of Suffolk"/>
    <x v="2"/>
    <s v="SGR"/>
    <x v="2"/>
  </r>
  <r>
    <s v="At the 301 E Belt Boulevard headquarters location, Greater Richmond Transit Company (GRTC) needs efficient core server hardware and system upgrading, which is essential for enhancing safety measures for our data and online presence. _x000a_GRTC seeks to implement Hardware replacement for VxRail Server and Licensing on a six (6) year replacement cycle. Provision of VxRail Server and licensing will provide core server hardware and system upgrading to the latest VxRail offerings with the straightforward path to modernization. VxRail delivers industry leading innovation tailored for core, edge, and cloud environments. The current IT server infrastructure has reached end of life and maintenance support. An upgrade is required to maintain efficient business continuity."/>
    <s v="Greater Richmond Transit Company"/>
    <x v="2"/>
    <s v="SGR"/>
    <x v="3"/>
  </r>
  <r>
    <s v="Replacement of six (6) standard diesel buses in the CUE fleet. The lead time to receive new buses is approximately 18 months. Therefore, CUE needs to order buses this July in order to receive them in FY 27, when the buses will reach their useful life."/>
    <s v="NVTC - City of Fairfax"/>
    <x v="2"/>
    <s v="SGR"/>
    <x v="2"/>
  </r>
  <r>
    <s v="Replacement of six (6) standard diesel buses in the CUE fleet. The lead time to receive new buses is approximately 18 months. Therefore, CUE needs to order buses this July in order to receive them in FY 27, when the buses will reach their useful life."/>
    <s v="NVTC - City of Fairfax"/>
    <x v="2"/>
    <s v="SGR"/>
    <x v="2"/>
  </r>
  <r>
    <s v="Replacement of six (6) standard diesel buses in the CUE fleet. The lead time to receive new buses is approximately 18 months. Therefore, CUE needs to order buses this July in order to receive them in FY 27, when the buses will reach their useful life."/>
    <s v="NVTC - City of Fairfax"/>
    <x v="2"/>
    <s v="SGR"/>
    <x v="2"/>
  </r>
  <r>
    <s v="Replacement of six (6) standard diesel buses in the CUE fleet. The lead time to receive new buses is approximately 18 months. Therefore, CUE needs to order buses this July in order to receive them in FY 27, when the buses will reach their useful life."/>
    <s v="NVTC - City of Fairfax"/>
    <x v="2"/>
    <s v="SGR"/>
    <x v="2"/>
  </r>
  <r>
    <s v="Replacement of six (6) standard diesel buses in the CUE fleet. The lead time to receive new buses is approximately 18 months. Therefore, CUE needs to order buses this July in order to receive them in FY 27, when the buses will reach their useful life."/>
    <s v="NVTC - City of Fairfax"/>
    <x v="2"/>
    <s v="SGR"/>
    <x v="2"/>
  </r>
  <r>
    <s v="Replacement of six (6) standard diesel buses in the CUE fleet. The lead time to receive new buses is approximately 18 months. Therefore, CUE needs to order buses this July in order to receive them in FY 27, when the buses will reach their useful life."/>
    <s v="NVTC - City of Fairfax"/>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This project is to replace 26 light-duty vehicles that are beyond their useful life in years and we need to upgrade our fleet.  The majority of these vehicles are over 10-years old and exceed over 100,000 miles of usage.  Additionally, due to the age of the fleet, our vehicle expenses and gasoline costs, are extremely elevated. "/>
    <s v="Lake Country Area Agency on Aging"/>
    <x v="2"/>
    <s v="SGR"/>
    <x v="2"/>
  </r>
  <r>
    <s v="DASH seeks to replace seven (7) buses that have reached end of their state of good repair life (12 years)."/>
    <s v="NVTC - City of Alexandria"/>
    <x v="2"/>
    <s v="SGR"/>
    <x v="2"/>
  </r>
  <r>
    <s v="DASH seeks to replace seven (7) buses that have reached end of their state of good repair life (12 years)."/>
    <s v="NVTC - City of Alexandria"/>
    <x v="2"/>
    <s v="SGR"/>
    <x v="2"/>
  </r>
  <r>
    <s v="DASH seeks to replace seven (7) buses that have reached end of their state of good repair life (12 years)."/>
    <s v="NVTC - City of Alexandria"/>
    <x v="2"/>
    <s v="SGR"/>
    <x v="2"/>
  </r>
  <r>
    <s v="DASH seeks to replace seven (7) buses that have reached end of their state of good repair life (12 years)."/>
    <s v="NVTC - City of Alexandria"/>
    <x v="2"/>
    <s v="SGR"/>
    <x v="2"/>
  </r>
  <r>
    <s v="DASH seeks to replace seven (7) buses that have reached end of their state of good repair life (12 years)."/>
    <s v="NVTC - City of Alexandria"/>
    <x v="2"/>
    <s v="SGR"/>
    <x v="2"/>
  </r>
  <r>
    <s v="DASH seeks to replace seven (7) buses that have reached end of their state of good repair life (12 years)."/>
    <s v="NVTC - City of Alexandria"/>
    <x v="2"/>
    <s v="SGR"/>
    <x v="2"/>
  </r>
  <r>
    <s v="DASH seeks to replace seven (7) buses that have reached end of their state of good repair life (12 years)."/>
    <s v="NVTC - City of Alexandria"/>
    <x v="2"/>
    <s v="SGR"/>
    <x v="2"/>
  </r>
  <r>
    <s v="This would be the replacement for three buses at the end of their useful life. These would be either buses 1201, 1202,1203, or 1204. "/>
    <s v="Greater Lynchburg Transit Company"/>
    <x v="2"/>
    <s v="SGR"/>
    <x v="2"/>
  </r>
  <r>
    <s v="This would be the replacement for three buses at the end of their useful life. These would be either buses 1201, 1202,1203, or 1204. "/>
    <s v="Greater Lynchburg Transit Company"/>
    <x v="2"/>
    <s v="SGR"/>
    <x v="2"/>
  </r>
  <r>
    <s v="This would be the replacement for three buses at the end of their useful life. These would be either buses 1201, 1202,1203, or 1204. "/>
    <s v="Greater Lynchburg Transit Company"/>
    <x v="2"/>
    <s v="SGR"/>
    <x v="2"/>
  </r>
  <r>
    <s v="Replacement of 2018 Starcraft Allstar bus that has exceeded its useful life in years and mileage. The vehicle has placed in service 6/29/2018, and current milieage is 217,244. "/>
    <s v="Williamsburg Area Transit Authority"/>
    <x v="2"/>
    <s v="SGR"/>
    <x v="2"/>
  </r>
  <r>
    <s v="This will replace three Support vehicles at the end of their useful life"/>
    <s v="Greater Lynchburg Transit Company"/>
    <x v="2"/>
    <s v="SGR"/>
    <x v="2"/>
  </r>
  <r>
    <s v="This will replace three Support vehicles at the end of their useful life"/>
    <s v="Greater Lynchburg Transit Company"/>
    <x v="2"/>
    <s v="SGR"/>
    <x v="2"/>
  </r>
  <r>
    <s v="This will replace three Support vehicles at the end of their useful life"/>
    <s v="Greater Lynchburg Transit Company"/>
    <x v="2"/>
    <s v="SGR"/>
    <x v="2"/>
  </r>
  <r>
    <s v="This is the replacement of three BOC's that are at the end of their useful life. "/>
    <s v="Greater Lynchburg Transit Company"/>
    <x v="2"/>
    <s v="SGR"/>
    <x v="2"/>
  </r>
  <r>
    <s v="This is the replacement of three BOC's that are at the end of their useful life. "/>
    <s v="Greater Lynchburg Transit Company"/>
    <x v="2"/>
    <s v="SGR"/>
    <x v="2"/>
  </r>
  <r>
    <s v="This is the replacement of three BOC's that are at the end of their useful life. "/>
    <s v="Greater Lynchburg Transit Company"/>
    <x v="2"/>
    <s v="SGR"/>
    <x v="2"/>
  </r>
  <r>
    <s v="Funding is requested to replace seven (7) light duty body on chassis buses that have exceeded their useful life.  Three of the seven buses include ramps (721, 722 and 723), and it was learned after placing the vehicles in service that due to the lack of sidewalks and curb and gutter in Danville that it is extremely challenging for drivers to use these buses to transport some persons with disabilities who use manually operated wheelchairs due to the significant slope that is created when the ramp is deployed onto the ground.  As a result, these buses have been used primarily in Danville's dial a ride operation for ambulatory passengers.  Five of the seven buses have already accumulated between 100,000 and 218,000 miles and it is anticipated that the majority of the buses requested for replacement will have accumulated over 150,000 miles when new replacement buses are received."/>
    <s v="City of Danville"/>
    <x v="2"/>
    <s v="SGR"/>
    <x v="2"/>
  </r>
  <r>
    <s v="Funding is requested to replace seven (7) light duty body on chassis buses that have exceeded their useful life.  Three of the seven buses include ramps (721, 722 and 723), and it was learned after placing the vehicles in service that due to the lack of sidewalks and curb and gutter in Danville that it is extremely challenging for drivers to use these buses to transport some persons with disabilities who use manually operated wheelchairs due to the significant slope that is created when the ramp is deployed onto the ground.  As a result, these buses have been used primarily in Danville's dial a ride operation for ambulatory passengers.  Five of the seven buses have already accumulated between 100,000 and 218,000 miles and it is anticipated that the majority of the buses requested for replacement will have accumulated over 150,000 miles when new replacement buses are received."/>
    <s v="City of Danville"/>
    <x v="2"/>
    <s v="SGR"/>
    <x v="2"/>
  </r>
  <r>
    <s v="Funding is requested to replace seven (7) light duty body on chassis buses that have exceeded their useful life.  Three of the seven buses include ramps (721, 722 and 723), and it was learned after placing the vehicles in service that due to the lack of sidewalks and curb and gutter in Danville that it is extremely challenging for drivers to use these buses to transport some persons with disabilities who use manually operated wheelchairs due to the significant slope that is created when the ramp is deployed onto the ground.  As a result, these buses have been used primarily in Danville's dial a ride operation for ambulatory passengers.  Five of the seven buses have already accumulated between 100,000 and 218,000 miles and it is anticipated that the majority of the buses requested for replacement will have accumulated over 150,000 miles when new replacement buses are received."/>
    <s v="City of Danville"/>
    <x v="2"/>
    <s v="SGR"/>
    <x v="2"/>
  </r>
  <r>
    <s v="Funding is requested to replace seven (7) light duty body on chassis buses that have exceeded their useful life.  Three of the seven buses include ramps (721, 722 and 723), and it was learned after placing the vehicles in service that due to the lack of sidewalks and curb and gutter in Danville that it is extremely challenging for drivers to use these buses to transport some persons with disabilities who use manually operated wheelchairs due to the significant slope that is created when the ramp is deployed onto the ground.  As a result, these buses have been used primarily in Danville's dial a ride operation for ambulatory passengers.  Five of the seven buses have already accumulated between 100,000 and 218,000 miles and it is anticipated that the majority of the buses requested for replacement will have accumulated over 150,000 miles when new replacement buses are received."/>
    <s v="City of Danville"/>
    <x v="2"/>
    <s v="SGR"/>
    <x v="2"/>
  </r>
  <r>
    <s v="Funding is requested to replace seven (7) light duty body on chassis buses that have exceeded their useful life.  Three of the seven buses include ramps (721, 722 and 723), and it was learned after placing the vehicles in service that due to the lack of sidewalks and curb and gutter in Danville that it is extremely challenging for drivers to use these buses to transport some persons with disabilities who use manually operated wheelchairs due to the significant slope that is created when the ramp is deployed onto the ground.  As a result, these buses have been used primarily in Danville's dial a ride operation for ambulatory passengers.  Five of the seven buses have already accumulated between 100,000 and 218,000 miles and it is anticipated that the majority of the buses requested for replacement will have accumulated over 150,000 miles when new replacement buses are received."/>
    <s v="City of Danville"/>
    <x v="2"/>
    <s v="SGR"/>
    <x v="2"/>
  </r>
  <r>
    <s v="Funding is requested to replace seven (7) light duty body on chassis buses that have exceeded their useful life.  Three of the seven buses include ramps (721, 722 and 723), and it was learned after placing the vehicles in service that due to the lack of sidewalks and curb and gutter in Danville that it is extremely challenging for drivers to use these buses to transport some persons with disabilities who use manually operated wheelchairs due to the significant slope that is created when the ramp is deployed onto the ground.  As a result, these buses have been used primarily in Danville's dial a ride operation for ambulatory passengers.  Five of the seven buses have already accumulated between 100,000 and 218,000 miles and it is anticipated that the majority of the buses requested for replacement will have accumulated over 150,000 miles when new replacement buses are received."/>
    <s v="City of Danville"/>
    <x v="2"/>
    <s v="SGR"/>
    <x v="2"/>
  </r>
  <r>
    <s v="Funding is requested to replace seven (7) light duty body on chassis buses that have exceeded their useful life.  Three of the seven buses include ramps (721, 722 and 723), and it was learned after placing the vehicles in service that due to the lack of sidewalks and curb and gutter in Danville that it is extremely challenging for drivers to use these buses to transport some persons with disabilities who use manually operated wheelchairs due to the significant slope that is created when the ramp is deployed onto the ground.  As a result, these buses have been used primarily in Danville's dial a ride operation for ambulatory passengers.  Five of the seven buses have already accumulated between 100,000 and 218,000 miles and it is anticipated that the majority of the buses requested for replacement will have accumulated over 150,000 miles when new replacement buses are received."/>
    <s v="City of Danville"/>
    <x v="2"/>
    <s v="SGR"/>
    <x v="2"/>
  </r>
  <r>
    <s v="Danville Transit requests funding to replace three (3) body on chassis 28-passenger buses.  All buses were placed in service by July 1, 2019, and have accumulated to date approximately 200,000 miles.  If funding is approved for these vehicles these buses are not expected to be replaced until the fall of 2026 when they will have been in service for over 7 years and are expected to have accumulated over 250,000 miles by that time."/>
    <s v="City of Danville"/>
    <x v="2"/>
    <s v="SGR"/>
    <x v="2"/>
  </r>
  <r>
    <s v="Danville Transit requests funding to replace three (3) body on chassis 28-passenger buses.  All buses were placed in service by July 1, 2019, and have accumulated to date approximately 200,000 miles.  If funding is approved for these vehicles these buses are not expected to be replaced until the fall of 2026 when they will have been in service for over 7 years and are expected to have accumulated over 250,000 miles by that time."/>
    <s v="City of Danville"/>
    <x v="2"/>
    <s v="SGR"/>
    <x v="2"/>
  </r>
  <r>
    <s v="Danville Transit requests funding to replace three (3) body on chassis 28-passenger buses.  All buses were placed in service by July 1, 2019, and have accumulated to date approximately 200,000 miles.  If funding is approved for these vehicles these buses are not expected to be replaced until the fall of 2026 when they will have been in service for over 7 years and are expected to have accumulated over 250,000 miles by that time."/>
    <s v="City of Danville"/>
    <x v="2"/>
    <s v="SGR"/>
    <x v="2"/>
  </r>
  <r>
    <s v="Purchase of replacement rubber tire Trolley in Central Region"/>
    <s v="Virginia Regional Transit"/>
    <x v="2"/>
    <s v="SGR"/>
    <x v="2"/>
  </r>
  <r>
    <s v="Purchase of replacement BOC vehicle in Central Region"/>
    <s v="Virginia Regional Transit"/>
    <x v="2"/>
    <s v="SGR"/>
    <x v="2"/>
  </r>
  <r>
    <s v="Purchase of 2 replacement BOC vehicles at STAR, with additional wheelchair positions"/>
    <s v="Accomack Northampton TDC  - Star Transit"/>
    <x v="2"/>
    <s v="SGR"/>
    <x v="2"/>
  </r>
  <r>
    <s v="Purchase of 2 replacement BOC vehicles at STAR, with additional wheelchair positions"/>
    <s v="Accomack Northampton TDC  - Star Transit"/>
    <x v="2"/>
    <s v="SGR"/>
    <x v="2"/>
  </r>
  <r>
    <s v="This project will support the purchase of two (2) replacement vehicles.  At the time of delivery, the vehicles to be replaced will have met their useful service life of 7 years and/or 200,000 miles.  The replacement vehicles will be procured from the most recent DRPT State Contract.  Procurement will take place at the beginning of the new FY26, July 2025.  We expect delivery of the new vehicles to be approximately 18 months from the order date.  The vehicles to be replaced are as follows:  2019 Arboc Spirit of Mobility with a current mileage of 143,867 miles, and a 2019 Arboc Spirit of Mobility with a current mileage of 99,358.  "/>
    <s v="City of Winchester"/>
    <x v="2"/>
    <s v="SGR"/>
    <x v="2"/>
  </r>
  <r>
    <s v="This project will support the purchase of two (2) replacement vehicles.  At the time of delivery, the vehicles to be replaced will have met their useful service life of 7 years and/or 200,000 miles.  The replacement vehicles will be procured from the most recent DRPT State Contract.  Procurement will take place at the beginning of the new FY26, July 2025.  We expect delivery of the new vehicles to be approximately 18 months from the order date.  The vehicles to be replaced are as follows:  2019 Arboc Spirit of Mobility with a current mileage of 143,867 miles, and a 2019 Arboc Spirit of Mobility with a current mileage of 99,358.  "/>
    <s v="City of Winchester"/>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The purchase of these hybrid buses will advance the Fairfax Connector toward meeting the County's carbon neutral goal by 2040. The 60 next generation hybrid buses are intended to provide an ultra-low emissions option as we better prepare for the transition to zero emission buses.&amp;#8239; Provides an equitable mode of transportation for all ages and abilities. These bus purchases would maintain existing service levels with reduced environmental impact. 85% Federal match has already been awarded through FTA discretionary funds."/>
    <s v="NVTC - Fairfax County"/>
    <x v="2"/>
    <s v="SGR"/>
    <x v="2"/>
  </r>
  <r>
    <s v="Replacement of four (4) 35-foot diesel buses that have reached their useful life. Vehicles to be replaced will be replaced with four (4) 60-_x000d__x000a_foot articulated battery electric buses. The request to upgrade to articulated vehicles is to continue to meet the demand for ridership without having to increase the number of buses on the road or expand the fleet.  Ridership in FY 2025 thus far is experiencing an approximately 25% increase of FY 2024 and is exceeding pre-covid ridership. _x000d__x000a__x000d__x000a_Expenses associated with this request are to include expenses related to the purchase of revenue vehicles such as: equipment necessary to outfit the vehicles to meet BT's operating standard, contractor services/travel expenses required for compliance with federal regulations such as Buy America, bus line inspection services, spare parts/special tool allowance, manufacturer training etc."/>
    <s v="Town of Blacksburg"/>
    <x v="2"/>
    <s v="SGR"/>
    <x v="2"/>
  </r>
  <r>
    <s v="Replacement of four (4) 35-foot diesel buses that have reached their useful life. Vehicles to be replaced will be replaced with four (4) 60-_x000d__x000a_foot articulated battery electric buses. The request to upgrade to articulated vehicles is to continue to meet the demand for ridership without having to increase the number of buses on the road or expand the fleet.  Ridership in FY 2025 thus far is experiencing an approximately 25% increase of FY 2024 and is exceeding pre-covid ridership. _x000d__x000a__x000d__x000a_Expenses associated with this request are to include expenses related to the purchase of revenue vehicles such as: equipment necessary to outfit the vehicles to meet BT's operating standard, contractor services/travel expenses required for compliance with federal regulations such as Buy America, bus line inspection services, spare parts/special tool allowance, manufacturer training etc."/>
    <s v="Town of Blacksburg"/>
    <x v="2"/>
    <s v="SGR"/>
    <x v="2"/>
  </r>
  <r>
    <s v="Replacement of four (4) 35-foot diesel buses that have reached their useful life. Vehicles to be replaced will be replaced with four (4) 60-_x000d__x000a_foot articulated battery electric buses. The request to upgrade to articulated vehicles is to continue to meet the demand for ridership without having to increase the number of buses on the road or expand the fleet.  Ridership in FY 2025 thus far is experiencing an approximately 25% increase of FY 2024 and is exceeding pre-covid ridership. _x000d__x000a__x000d__x000a_Expenses associated with this request are to include expenses related to the purchase of revenue vehicles such as: equipment necessary to outfit the vehicles to meet BT's operating standard, contractor services/travel expenses required for compliance with federal regulations such as Buy America, bus line inspection services, spare parts/special tool allowance, manufacturer training etc."/>
    <s v="Town of Blacksburg"/>
    <x v="2"/>
    <s v="SGR"/>
    <x v="2"/>
  </r>
  <r>
    <s v="Replacement of four (4) 35-foot diesel buses that have reached their useful life. Vehicles to be replaced will be replaced with four (4) 60-_x000d__x000a_foot articulated battery electric buses. The request to upgrade to articulated vehicles is to continue to meet the demand for ridership without having to increase the number of buses on the road or expand the fleet.  Ridership in FY 2025 thus far is experiencing an approximately 25% increase of FY 2024 and is exceeding pre-covid ridership. _x000d__x000a__x000d__x000a_Expenses associated with this request are to include expenses related to the purchase of revenue vehicles such as: equipment necessary to outfit the vehicles to meet BT's operating standard, contractor services/travel expenses required for compliance with federal regulations such as Buy America, bus line inspection services, spare parts/special tool allowance, manufacturer training etc."/>
    <s v="Town of Blacksburg"/>
    <x v="2"/>
    <s v="SGR"/>
    <x v="2"/>
  </r>
  <r>
    <s v="Project will replace scheduling and dispatch software acquired in 2002.  The current software is Trapeze, which has exceeded FTA guidelines on useful life.  The software is decades behind newer generation scheduling, dispatch, and tracking software systems. The new software package(s) will greatly improve the customer experience with real-time scheduling, web portal, mobile app, as well as call center support. It will greatly improve scheduling efficiencies, increasing overall productivity by reducing time when a revenue service vehicle is sitting idle. It will greatly improve reporting capabilities, offering real-time viewing of key KPIs and service performance metrics to both improve operations and reporting requirements. It will allow us to optimize service delivery, vehicle deployment, and tracking for customers and dispatch. "/>
    <s v="JAUNT Inc"/>
    <x v="2"/>
    <s v="SGR"/>
    <x v="3"/>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will replace buses at the end of their useful life with new vehicles.  Project includes the purchase of 5 40-ft buses and 6 40-ft suburban buses, all of which will be equipped with the necessary fare collection and communication equipment.  Project is developed through HRT's annual fleet planning process.  Vehicles are identified for replacement based on their age, mileage, and HRT's service needs.  Replacement of HRT's fleet in a timely manner is critical for service quality and reliability."/>
    <s v="Transportation District Commission of Hampton Roads"/>
    <x v="2"/>
    <s v="SGR"/>
    <x v="2"/>
  </r>
  <r>
    <s v="This project is to request funding to replace two (2) BOC (body-on-chassis) vehicles that have reached their useful life. These vehicles will be_x000d__x000a_replaced with similar vehicles. Expenses associated with this request are to include expenses related to the purchase of a revenue vehicle such as:_x000d__x000a_equipment necessary to outfit the vehicle to meet BT's operating standard, contractor services/travel expenses required for compliance with federal_x000d__x000a_regulations such as Buy America, bus line inspection services, an exterior wrap to match fleet design etc._x000d__x000a_"/>
    <s v="Town of Blacksburg"/>
    <x v="2"/>
    <s v="SGR"/>
    <x v="2"/>
  </r>
  <r>
    <s v="This project is to request funding to replace two (2) BOC (body-on-chassis) vehicles that have reached their useful life. These vehicles will be_x000d__x000a_replaced with similar vehicles. Expenses associated with this request are to include expenses related to the purchase of a revenue vehicle such as:_x000d__x000a_equipment necessary to outfit the vehicle to meet BT's operating standard, contractor services/travel expenses required for compliance with federal_x000d__x000a_regulations such as Buy America, bus line inspection services, an exterior wrap to match fleet design etc._x000d__x000a_"/>
    <s v="Town of Blacksburg"/>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eplacement of 12 of RADAR's 5311 BOCs that are at or beyond their useful life. Replacements would be ordered by January 1, 2026, with delivery expected by September 1, 2026."/>
    <s v="Unified Human Services Transp Sys Inc."/>
    <x v="2"/>
    <s v="SGR"/>
    <x v="2"/>
  </r>
  <r>
    <s v="RADAR's current accounting software is not cloud-based and doesn't have the full features wanted to ingrate withour mission and payroll software."/>
    <s v="Unified Human Services Transp Sys Inc."/>
    <x v="2"/>
    <s v="SGR"/>
    <x v="3"/>
  </r>
  <r>
    <s v="Replacement of 20 on-board tablets that either no longer work or have met their useful life."/>
    <s v="Unified Human Services Transp Sys Inc."/>
    <x v="2"/>
    <s v="SGR"/>
    <x v="3"/>
  </r>
  <r>
    <s v="Replacement of computers for RADAR's administration staff."/>
    <s v="Unified Human Services Transp Sys Inc."/>
    <x v="2"/>
    <s v="SGR"/>
    <x v="3"/>
  </r>
  <r>
    <s v="PRTC is purchasing three (3) 2012 40' foot Gillig Buses that has met their useful life."/>
    <s v="Potomac Rappahannock Transportation Commission"/>
    <x v="2"/>
    <s v="SGR"/>
    <x v="2"/>
  </r>
  <r>
    <s v="PRTC is purchasing three (3) 2012 40' foot Gillig Buses that has met their useful life."/>
    <s v="Potomac Rappahannock Transportation Commission"/>
    <x v="2"/>
    <s v="SGR"/>
    <x v="2"/>
  </r>
  <r>
    <s v="PRTC is purchasing three (3) 2012 40' foot Gillig Buses that has met their useful life."/>
    <s v="Potomac Rappahannock Transportation Commission"/>
    <x v="2"/>
    <s v="SGR"/>
    <x v="2"/>
  </r>
  <r>
    <s v="Petersburg Area Transit  is requesting the replacement of one of our ADA Para Transit buses that has reached it's useful life and (1) Maintenance service shop vehicle._x000d__x000a__x000d__x000a_Justification_x000d__x000a_With this purchase of the &lt;30 ft. bus Preventive Maintenance will decrease of maintenance hours for much needed repairs to keep the vehicle safe to transport our clients._x000d__x000a_The Ford F-150 service truck will assist with minor bus repair while in the buses are in revenue service time._x000d__x000a_"/>
    <s v="City of Petersburg"/>
    <x v="2"/>
    <s v="SGR"/>
    <x v="2"/>
  </r>
  <r>
    <s v="The Greater Richmond Transit Company respectfully requests $4,184,800.00 to implement critical asphalt and concrete repairs to GRTC?s Maintenance and Administration facility at 301 East Belt Boulevard. With the exception of minor repairs, asphalt at the GRTC Maintenance and Administration facility is 15 years old. A 2024 condition assessment of approximately 410,000 square feet of asphalt and concrete parking surfaces at the facility found that more than 200,000 square feet were in fair or poor condition."/>
    <s v="Greater Richmond Transit Company"/>
    <x v="2"/>
    <s v="SGR"/>
    <x v="3"/>
  </r>
  <r>
    <s v="The purpose of this project is to maintain the current level of service providing mobility for seniors and individuals with disabilities. _x000a_The current Paratransit fleet consists of 7 BOCs, which are fully utilized and the occasional use of 1 mini-van. Currently, WATA's fleet does not include a spare BOC. When a BOC is placed out-of-service for maintenance or repairs, WATA's ability to maintain service for seniors and individuals with disabilities is reduced._x000a_Accordingly, it is necessary for WATA to have a spare BOC so that its ability to provide service is maintained at all times."/>
    <s v="Williamsburg Area Transit Authority"/>
    <x v="2"/>
    <s v="MIN"/>
    <x v="5"/>
  </r>
  <r>
    <s v="The existing paratransit fleet is accruing excessive miles due to service demand and more vehicles are needed to maintain acceptable service levels for customers.  This project would grow the fleet by 6 vehicles to allow the agency to meet demand. "/>
    <s v="Transportation District Commission of Hampton Roads"/>
    <x v="2"/>
    <s v="MIN"/>
    <x v="5"/>
  </r>
  <r>
    <s v="The Greater Richmond Transit Company (GRTC) is seeking $800,000 in state funding to purchase five (5) new microtransit vehicles to enhance mobility and accessibility in areas that do not support traditional fixed-route services. LINK, GRTC's zone-based on-demand microtransit service, bridges the gap in transportation by providing a flexible, app-based solution for riders to travel between any two points within designated service zones._x000a_This project will support the procurement, deployment, and integration of five microtransit vehicles into GRTC?s LINK service to enhance mobility options and provide flexible, on-demand transit access to underserved areas. The initiative aligns with GRTC?s commitment to providing clean, safe, and efficient transportation while reducing greenhouse gas emissions and enhancing mobility options for individuals with disabilities and older adults._x000a_"/>
    <s v="Greater Richmond Transit Company"/>
    <x v="2"/>
    <s v="MIN"/>
    <x v="5"/>
  </r>
  <r>
    <s v="PRTC is purchasing an electric vehicle with lift to allow for expansion of fleet to support growth in paratransit and Microtransit service. These vehicles would be electric, either sedans or vans, depending on need. Flexibility in vehicle size is desired to accommodate fluid conditions and reduce delays from changing scope. These vehicles would utilize upgraded electric infrastructure at either the Manassas or Woodbridge transit facilities."/>
    <s v="Potomac Rappahannock Transportation Commission"/>
    <x v="2"/>
    <s v="MIN"/>
    <x v="5"/>
  </r>
  <r>
    <s v="Charlottesville Area Transit (CAT) has received funding for two Battery Electric Vehicles (BEV) as part of a Pilot Program for the City's effort of being a green community.  To reduce the carbon emissions as much as possible and as soon as possible.  CAT believes that two (2) buses would not be sufficient to give the alternative fueled vehicles an opportunity to work as desired.  It is preferred that two routes will utilize the BEV's to make the Pilot Program successful."/>
    <s v="City of Charlottesville"/>
    <x v="2"/>
    <s v="MIN"/>
    <x v="5"/>
  </r>
  <r>
    <s v="Funding is requested to acquire two, 28-passenger diesel buses to initiate regional bus service to Reidsville and Greensboro, North Carolina.  A feasibility study was completed during the fall and winter of 2024 that reflected strong customer interest if service was provided along the Highway 29 South Corridor.  Danville Transit would directly operate two roundtrips to improve access for multiple trip purposes and support regional economic development interests by expanding commuter transportation options.  Service would be linked to Danville Transit's Transfer Center that would enable passengers to access points of interest throughout the City of Danville as well as the Greensboro Transit Agency's Transfer Center and the Reidsville Wal-Mart where passengers could connect with skat to travel to multiple locations in Reidsville and the surrounding area."/>
    <s v="City of Danville"/>
    <x v="2"/>
    <s v="MIN"/>
    <x v="5"/>
  </r>
  <r>
    <s v="GRTC is proposing an essential upgrade to the interior and exterior lighting at its administrative and maintenance facility located at 301 E. Belt Blvd., Richmond, VA. This project will modernize the building's lighting system by replacing outdated fixtures with energy-efficient LED technology, delivering improved illumination and sustainability._x000d__x000a__x000d__x000a_The scope of work includes the removal and replacement of all interior and exterior lighting fixtures, except for those in the shops, storeroom, body shop, and pole lighting areas. The new fixtures will be carefully selected based on the latest industry standards and best practices to ensure optimal energy efficiency, superior lighting performance, and extended lifespan. The upgrade will not only enhance visibility and safety for employees and visitors but also align with GRTC's commitment to reducing energy consumption and lowering operational costs._x000d__x000a__x000d__x000a_This initiative is designed to comply with local building codes, safety regulations, and manufacturer specifications, ensuring a high-quality, long-lasting solution. By transitioning to LED technology, GRTC aims to achieve a significant reduction in energy usage, contributing to environmental sustainability while improving the functionality and aesthetics of its facilities. This project underscores GRTC's dedication to creating a safer, more efficient workplace while advancing its mission to provide clean, safe, and reliable transportation for the Greater Richmond community."/>
    <s v="Greater Richmond Transit Company"/>
    <x v="2"/>
    <s v="MIN"/>
    <x v="6"/>
  </r>
  <r>
    <s v="The Greater Richmond Transit Company respectfully requests $4,184,800.00 to implement critical asphalt and concrete repairs to GRTC?s Maintenance and Administration facility at 301 East Belt Boulevard. With the exception of minor repairs, asphalt at the GRTC Maintenance and Administration facility is 15 years old. A 2024 condition assessment of approximately 410,000 square feet of asphalt and concrete parking surfaces at the facility found that more than 200,000 square feet were in fair or poor condition."/>
    <s v="Greater Richmond Transit Company"/>
    <x v="2"/>
    <s v="MIN"/>
    <x v="6"/>
  </r>
  <r>
    <s v="GRTC seeks funding to purchase an industrial-grade generator to ensure uninterrupted operations of its transit services and facilities. As the region?s primary public transportation provider, GRTC is vital in connecting communities, reducing congestion, and advancing environmental sustainability. During emergencies, our services become essential for supporting critical workers and aiding vulnerable populations._x000d__x000a_The current generator at GRTC?s primary operations facility has surpassed its useful life, leading to escalating maintenance costs and reduced reliability during power outages. The generator powers critical infrastructure, including dispatch systems, fueling stations, maintenance operations, and administrative functions. Without a dependable backup power source, service disruptions could compromise transit schedules, emergency response efforts, and rider safety._x000d__x000a_The new generator will integrate advanced technology to meet modern energy efficiency standards, minimizing fuel consumption and operating costs. It will strengthen operational pliability, ensuring that services remain available during extreme weather events or power grid failures. This investment directly supports GRTC?s mission of providing clean, safe, and reliable transportation while improving mobility across Central Virginia._x000d__x000a_Benefiting over 9 million annual riders, this project will enhance service continuity, safety, and emergency preparedness, ensuring equitable and sustainable transit access for all."/>
    <s v="Greater Richmond Transit Company"/>
    <x v="2"/>
    <s v="MIN"/>
    <x v="6"/>
  </r>
  <r>
    <s v="This project funds the Capital Cost of Contracting for Rural (5311) transit routes (including Afton Express commuter bus service). The CSPDC will begin the ninth year (second of two optional two year extensions) of the turnkey contract on July 1, 2025. Specifically, the CSPDC contracts with Virginia Regional Transit, which provides vehicles, maintenance, and transit service for fixed routes. For Fiscal Year 2026, the CSPDC programmed $1,010,492 to fund capital costs for contracting Virginia Regional Transit's fixed route rural service. Fifty percent of the cost of the Turnkey Contract Services (contractor provides vehicles, maintenance, and transit service), such as the CSPDC's Virginia Regional Transit fixed route, may be funded with capital funds. The amount allowable is calculated as follows: Total Contract Value $1,010,492 x 0.50 (eligible percent = 50%) = Maximum Amount Eligible $505,246. "/>
    <s v="Central Shenandoah PDC"/>
    <x v="2"/>
    <s v="MIN"/>
    <x v="6"/>
  </r>
  <r>
    <s v="This project funds the Capital Cost of Contracting for the small urban area. The CSPDC will begin the ninth year (second of two optional two year extensions) of the turnkey contract on July 1, 2025. Specifically, the CSPDC contracts with Virginia Regional Transit, which provides vehicles, maintenance, and transit service for fixed-route and ADA-compliant paratransit services for persons who are unable to use the fixed-route service. For Fiscal Year 2026, the CSPDC programmed $1,616,761 to fund capital costs for contracting Virginia Regional Transit's fixed-route and paratransit service. Fifty percent of the costs of the Turnkey Contract Services (contractor provides vehicles, maintenance, and transit service), such as the CSPDC's Virginia Regional Transit fixed-route and paratransit service, may be funded with capital funds. The amount allowable is calculated as follows $1,616,761 x 0.50 (eligible percent - 50%) = Maximum Amount Eligible $808,380.  "/>
    <s v="Central Shenandoah PDC"/>
    <x v="2"/>
    <s v="MIN"/>
    <x v="6"/>
  </r>
  <r>
    <s v="This project will maintain light rail vehicles by rehabilitating suspension components, conducting body work and repainting of train sets, replacing brakes and powertrain components, conducting upkeep of train interiors, and other maintenance.  This project also includes light rail vehicle mid-life overhauls; including the transportation, updates to maintenance manuals, and other items associated with the overhauls.  The scope for this project is based on HRTs 30-year Light Rail State of Good Repair Plan._x000a__x000a_This request includes funding over 5 years as follows:_x000a_FY2026       $8,686,224_x000a_FY2027       $4,472,375_x000a_FY2028       $9,213,093_x000a_FY2029       $4,744,743_x000a_FY2030       $9,774,171_x000a_"/>
    <s v="Transportation District Commission of Hampton Roads"/>
    <x v="2"/>
    <s v="MIN"/>
    <x v="6"/>
  </r>
  <r>
    <s v="FCDOT has a contract in place to utilize a consultant to conduct maintenance audits and to inspect new buses as they are in the process of being built. The contractor also completes a final inspection after new buses are delivered before they are placed in revenue service. FCDOT also hires a contractor to conduct periodic maintenance audits on the service provider responsible for maintaining the fleet. This ensures that the service provider is properly maintaining the revenue_x000d__x000a_fleet to the standards of the contract."/>
    <s v="NVTC - Fairfax County"/>
    <x v="2"/>
    <s v="MIN"/>
    <x v="6"/>
  </r>
  <r>
    <s v="This project will support the purchase of One (1) small light duty, handicapped accessible van for microtransit service.  This expansion vehicle will be procured from the most recent DRPT State Contract.  Procurement will take place at the beginning of the new FY26, July 2025."/>
    <s v="City of Winchester"/>
    <x v="2"/>
    <s v="MIN"/>
    <x v="5"/>
  </r>
  <r>
    <s v="Service at Silverleaf transfer center has transitioned over time from local service and MAX service to vanpool and Peninsula Commuter Service (PCS).  The renovations to the existing Silverleaf Transfer Center will maintain the facility in a state of good repair. Many HRT vanpools originate from the Silverleaf transfer center.  The project will improve the customer experience of the site with rehabilitation of the facility. In addition, the site improvements will increase transit opportunities for riders.  This project will also enhance the safety by improving the lighting which currently has a risk score of 2.4 in HRT's TAM plan.  _x0009_"/>
    <s v="Transportation District Commission of Hampton Roads"/>
    <x v="2"/>
    <s v="MIN"/>
    <x v="6"/>
  </r>
  <r>
    <s v="The Newtown Road bus transfer provides a connection for HRT bus customers to the Tide light rail system making this an extremely busy transfer site on the Southside. This project will rehabilitate some sidewalk, ramps and ADA amenities, address tripping hazards and pavement markings at the Newtown Road bus transfer station. This will improve the overall safety and accessibility of this transfer station. This project will bring the ADA amenities, sidewalks, and the pavement markings at the Newtown Road bus transfer station to a state of good repair. This project may require certain elements to be phased to minimize impacts to operations. This project will include design, ad/bid/award, construction and design services during construction._x0009__x0009_"/>
    <s v="Transportation District Commission of Hampton Roads"/>
    <x v="2"/>
    <s v="MIN"/>
    <x v="6"/>
  </r>
  <r>
    <s v="Current ADA amenities make it difficult for customers and employees of all abilities to access HRT facilities. Various doors at multiple HRT facilities require enhanced ADA accessibility, including easier door operation with the installation of push buttons and door openers installed with associated items (i.e., running power to button, possible signage). This project will include door at the following locations: Norfolk Building 1 (catwalk), Norfolk Building 4 (employee parking and front door), NNTC main door, and DNTC main door. The door openers and push buttons will improve ADA accessibility to HRT?s facilities._x0009__x0009__x0009_"/>
    <s v="Transportation District Commission of Hampton Roads"/>
    <x v="2"/>
    <s v="MIN"/>
    <x v="6"/>
  </r>
  <r>
    <s v="Blacksburg Transit is requesting funds to construct an extension of the current bus pull-off at Patrick Henry Drive and Progress Street eastbound (stop #1325); which is currently built for a 40-foot bus. This extension would allow for a 60-foot articulated buses to completely clear the travel lane when pulling into this pull-off.  This stop is a high-volume pick-up and drop-off site on a highly traveled roadway and the requested project would improve safety conditions for bus riders, bike riders as well as other vehicle operators. The scope of work on this project includes demolition of roadway and construction of an ADA accessible pull-off with heavy duty pavement with necessary relocation of utility, water, and sewer line.  "/>
    <s v="Town of Blacksburg"/>
    <x v="2"/>
    <s v="MIN"/>
    <x v="4"/>
  </r>
  <r>
    <s v="Upgrade Shah Software to Transportation Manager Software with mobile phone application, including annual licensing (for Northern Virginia Region and Central Region)"/>
    <s v="Virginia Regional Transit"/>
    <x v="2"/>
    <s v="MIN"/>
    <x v="4"/>
  </r>
  <r>
    <s v="GRTC seeks funding to procure and replace critical hardware for its fleet of 157 buses and 88 paratransit vans, all equipped with smart technology, including cameras, radios, destination signs, and GPS tracking systems. This hardware upgrade ensures operational reliability, safety, and an improved rider experience. Components to be replaced include high-resolution cameras for video surveillance, advanced communication radios, GPS modules, digital destination signs, and supporting hardware like power inverters and mounting brackets._x000d__x000a_Aging hardware nearing the end of its service life poses risks of operational disruptions, higher maintenance costs, and diminished reliability. Replacing these components enhances service reliability, improves passenger and operator safety, and ensures compliance with regulatory standards. Additionally, upgraded systems improve rider experience by providing real-time tracking and clear route information while reducing maintenance costs and operational downtime._x000d__x000a_This investment aligns with GRTC?s goals to provide safe, reliable, and accessible public transportation. It ensures continued high-quality service for the Greater Richmond community, supports cost efficiency, and enhances sustainability by integrating modern, energy-efficient technology."/>
    <s v="Greater Richmond Transit Company"/>
    <x v="2"/>
    <s v="MIN"/>
    <x v="4"/>
  </r>
  <r>
    <s v="GRTC has completed a Facilities Master Plan, in which consultants have assessed GRTC administrative and maintenance facilities at 301 E. Belt Blvd to identify short term facilities improvements that can be made to address functionality of the building due to wear and tear, and expansion needs. GRTC moved into the facility in 2010, and over the past 15 years normal wear and tear and advancements in lighting technology have resulted in a number of deficiencies that have an impact on GRTC?s operations. GRTC has identified opportunities for minor repairs or replacements that will extend the life of the building and reduce operating costs.  _x000a_Items identified for improvements include exterior metal siding, insulated windows, and exterior light fixtures. _x000a_"/>
    <s v="Greater Richmond Transit Company"/>
    <x v="2"/>
    <s v="MIN"/>
    <x v="6"/>
  </r>
  <r>
    <s v="GRTC has completed a Facilities Master Plan, in which consultants have assessed GRTC administrative and maintenance facilities at 301 E. Belt Blvd to identify short term facilities improvements that can be made to address functionality of the building due to wear and tear, and expansion needs. GRTC moved into the facility in 2010, and over the past 15 years normal wear and tear and advancements in lighting technology have resulted in a number of deficiencies that have an impact on GRTC?s operations. GRTC has identified opportunities for minor repairs or replacements that will extend the life of the building and reduce operating costs.  _x000d__x000a_Items identified for this project includes rejuvenation of GRTC?s plumbing and accompanying fixtures._x000d__x000a_"/>
    <s v="Greater Richmond Transit Company"/>
    <x v="2"/>
    <s v="MIN"/>
    <x v="6"/>
  </r>
  <r>
    <s v="With Pulaski Area Transit's current fleet of vehicles.  Some vehicles are aging and we are concerned that we may have to replace a motor or transmission.  This would allow us to repair the vehicle without having a van out of service for a long period of time.  "/>
    <s v="New River Valley Senior Services, Inc."/>
    <x v="2"/>
    <s v="MIN"/>
    <x v="6"/>
  </r>
  <r>
    <s v="FCDOT has an ongoing need to replace shop equipment as it breaks for reaches its useful life cycle. Thes items include, but are not limited to refrigerant machine replacement, scrubber replacement, tractor tow tug. Justification: FCDOT has equipment that is either broken or past its recommended useful life cycle. Replacing outdated equipment helps to better maintain the revenue fleet."/>
    <s v="NVTC - Fairfax County"/>
    <x v="2"/>
    <s v="MIN"/>
    <x v="6"/>
  </r>
  <r>
    <s v="This project funding is for all software related to WATA's ability to provide real time information to both customers and dispatch. The software packages include, CAD/AVL, infotainment, vehicle announcements, mobile ticketing, video surveillance, automated passenger counting, fare collection, and scheduling/ GTFS-RT."/>
    <s v="Williamsburg Area Transit Authority"/>
    <x v="2"/>
    <s v="MIN"/>
    <x v="4"/>
  </r>
  <r>
    <s v="Replacement of damaged or aged bus shelters. This grant is strictly for structure replacement and associated installation costs as land and right-of-ways have already been secured. As such, cost is lower than new shelters."/>
    <s v="NVTC - Fairfax County"/>
    <x v="2"/>
    <s v="MIN"/>
    <x v="6"/>
  </r>
  <r>
    <s v="This project has been ongoing since FY 2010 and FCDOT will continue this project through FY 2025 and beyond. A high priority is placed on transit service, safe pedestrian amenities, and access to transportation for all people. In July 2002, The County Board of Supervisors directed that a comprehensive survey and study of all Fairfax Connector and Washington Metropolitan Area Transit Authority (WMATA) bus stops in Fairfax County be conducted. The study identified 344 high priority stops in need of immediate improvements._x000a__x000a_Justification:_x000a_The benefit of this project is to provide safer access to the bus stops and shelters in Fairfax County. A project list of bus stops has been attached."/>
    <s v="NVTC - Fairfax County"/>
    <x v="2"/>
    <s v="MIN"/>
    <x v="4"/>
  </r>
  <r>
    <s v="This project will fund state of good repair maintenance at the Wards Corner Transfer Center.  This includes renovating the operator restroom and repairing damaged paved surfaces.  These needs are identified in HRT's TAM system as having a condition of 3 or lower.  This project will include design, ad/bid/award, construction and design services during construction."/>
    <s v="Transportation District Commission of Hampton Roads"/>
    <x v="2"/>
    <s v="MIN"/>
    <x v="6"/>
  </r>
  <r>
    <s v="HRT is currently making a significant investment in passenger amenities to support the 757 Express.  In some locations, local routes are not supported by 757 Express routes.  This project will design, procure, and install passenger amenities and ADA improvements at non-757 Express stops that currently do not have sufficient amenities.  With the enhancement of bus stops to include passenger amenities like lighting, the customers will be able to safely use the transit system."/>
    <s v="Transportation District Commission of Hampton Roads"/>
    <x v="2"/>
    <s v="MIN"/>
    <x v="4"/>
  </r>
  <r>
    <s v="The Greater Richmond Transit Company (GRTC) seeks funding to replace outdated equipment at our bus maintenance facility by purchasing and installing side spinner brushes and five 10-horsepower dryers on one side of the bus wash. The current bus wash system has exceeded its Estimated Service Life (ESL), leading to inefficiencies, increased operational costs, and heightened maintenance demands. This project aligns with GRTC?s commitment to providing clean, safe, and reliable public transportation while promoting environmental stewardship and operational efficiency.  _x000a__x000a_Replacing the outdated equipment will enhance the cleaning process for our fleet, ensuring vehicles meet hygiene standards essential for passenger safety and comfort. The side spinner brushes will deliver thorough cleaning of bus exteriors, while the new dryers will reduce drying time, enabling faster turnaround for vehicles returning to service. Additionally, modern equipment is expected to reduce water and energy consumption, contributing to GRTC?s sustainability goals and lowering long-term operational costs.  _x000a__x000a_This investment supports GRTC?s mission to improve mobility and access in Central Virginia by maintaining a high standard of fleet cleanliness and reliability. It also reflects prudent stewardship of resources by replacing aging assets to prevent costly breakdowns and ensure uninterrupted service for our community. "/>
    <s v="Greater Richmond Transit Company"/>
    <x v="2"/>
    <s v="MIN"/>
    <x v="6"/>
  </r>
  <r>
    <s v="Purchase a Tire Clamp Tire Changer Air/Electric for use in changing tires on revenue and service vehicles."/>
    <s v="JAUNT Inc"/>
    <x v="2"/>
    <s v="MIN"/>
    <x v="6"/>
  </r>
  <r>
    <s v="Purchase new Wheel Balancer to replace existing Wheel Balancer that was purchased and in service on 4/23/2007.  The current wheel balancer, the only one we have, is worn and in poor condition._x000a_The ICE is $11,750.  I am adding an increase of 10% to the estimated cost to cover any unexpected price increases or supply issues.  The submitted cost estimate is $12,925._x000a_This will replace and update the current equipment which will increase our ability to service our vehicles, increase productivity and greatly improve safety in our facility.  This will lower our operating costs and improve the dependability of our fleet. _x000a_This project is included in our Transit Development Plan as well as our 5 Year Capital Budget. _x000a__x000a_Purchase new Tire Machine (mount and dismount tires) to replace existing tire machine that was purchased and in service on 5/31/2007. The current tire machine, the only one we have, is worn and in poor condition._x000a_The ICE is $12,644.  I am adding an increase of 10% to the estimated cost to cover any unexpected price increases or supply issues.  The submitted cost estimate is $13,908._x000a_This will replace and update the current equipment which will increase our ability to service our vehicles, increase productivity and greatly improve safety in our facility. This will lower our operating costs and improve the dependability of our fleet._x000a_This project is included in our Transit Development Plan as well as our 5 Year Capital Budget._x000a__x000a_Purchase new Vehicle Lift System.  This system will include a drive on vehicle lift, oil drain pan, rolling jacks, extended ramp set (for safer vehicle on and off) and air line kit.  The cost also includes professional installation and setup of the lift system._x000a_The ICE is $14,735.  I am adding an increase of 10% to the estimated cost to cover any unexpected price increases or supply issues.  The submitted cost estimate is $16,208._x000a_This will greatly increase our ability to service our vehicles, increase productivity and greatly improve safety in our facility. This lift system will reduce time needed for service and provide easier access for our mechanics.  The mechanics will be able to stand under the vehicle and not have to lay on their backs on the ground to change the oil or inspect the vehicle for other possible concerns.  This will lower our operating costs and improve the dependability of our fleet._x000a_This project is included in our Transit Development Plan as well as our 5 Year Capital Budget._x000a__x000a_Purchase new Air Compressor with an air dryer to replace existing Air Compressor (the only one we have) that was purchased and in service on 5/31/2007. The current Air Compressor is worn and in poor condition.  The air compressor is a key piece of equipment that supports most of our equipment in the maintenance bays.  In addition to working with other equipment, it provides air for the tires and airflow when needed._x000a_The ICE is $8,090.  I am adding an increase of 10% to the estimated cost to cover any unexpected price increases or supply issues.  The submitted cost estimate is $8,899._x000a_This will replace and update the current equipment which will increase our ability to service our vehicles, increase productivity and greatly improve safety in our facility. This will lower our operating costs and improve the dependability of our fleet._x000a_This project is included in our Transit Development Plan as well as our 5 Year Capital Budget."/>
    <s v="Appalachian Agency for Senior Citizens"/>
    <x v="2"/>
    <s v="MIN"/>
    <x v="6"/>
  </r>
  <r>
    <s v="Purchase Tires for light-duty BOC Buses.  Tire Size LT 225/75/16._x000d__x000a_Tires directly impact the operation and safety of vehicles._x000d__x000a__x000d__x000a_237 is the number of this size tire we purchased in FY 2024 for BOCs._x000d__x000a_$195.49 lower cost of two Independant Cost Estimates."/>
    <s v="Appalachian Agency for Senior Citizens"/>
    <x v="2"/>
    <s v="MIN"/>
    <x v="6"/>
  </r>
  <r>
    <s v="Spare parts to maintain revenue vehicles in state of good repair including lubricants, filters, tires, brakes, and other necessary parts. 10 percent has been added due to cost fluctuation."/>
    <s v="Bay Aging, Inc."/>
    <x v="2"/>
    <s v="MIN"/>
    <x v="6"/>
  </r>
  <r>
    <s v="Tires for Buses "/>
    <s v="Mountain Empire Older Citizens Inc"/>
    <x v="2"/>
    <s v="MIN"/>
    <x v="6"/>
  </r>
  <r>
    <s v="Purchase of spare parts (engines, transmissions)"/>
    <s v="Virginia Regional Transit"/>
    <x v="2"/>
    <s v="MIN"/>
    <x v="6"/>
  </r>
  <r>
    <s v="Purchase of spare parts (engines, transmissions)"/>
    <s v="Accomack Northampton TDC  - Star Transit"/>
    <x v="2"/>
    <s v="MIN"/>
    <x v="6"/>
  </r>
  <r>
    <s v="Due to the national transition of Air Conditioning refrigerant systems on vehicles produced after 2023 from 134A to 1234YF, VRT, to ensure the proper evacuation, repair and recharging of vehicle AC systems will require a new Refrigerant RRR Machine."/>
    <s v="Virginia Regional Transit"/>
    <x v="2"/>
    <s v="MIN"/>
    <x v="6"/>
  </r>
  <r>
    <s v="Replace and upgrade truck maintenance tools in Central Region"/>
    <s v="Virginia Regional Transit"/>
    <x v="2"/>
    <s v="MIN"/>
    <x v="6"/>
  </r>
  <r>
    <s v="Blacksburg Transit is seeking funding to purchase miscellaneous shop equipment for maintaining battery electric buses and to better protect the service technician performing the maintenance."/>
    <s v="Town of Blacksburg"/>
    <x v="2"/>
    <s v="MIN"/>
    <x v="6"/>
  </r>
  <r>
    <s v="Replace tires and to maintain safety and fleet maintenance. "/>
    <s v="New River Valley Senior Services, Inc."/>
    <x v="2"/>
    <s v="MIN"/>
    <x v="6"/>
  </r>
  <r>
    <s v="Engine replacement due to internal engine failure."/>
    <s v="Bay Aging, Inc."/>
    <x v="2"/>
    <s v="MIN"/>
    <x v="6"/>
  </r>
  <r>
    <s v="This transit center is one of the busiest transfer hubs on the Peninsula and renovations will enhance the customer experience while providing more comfort for them. This project will renovate the interior spaces at the Hampton Transit Center and may include public and operator restroom renovations, replacement of storefront doors and walk-off mats, wall repairs and repainting, upgrades to the Operator's lounge, new furniture, and reconfiguration of spaces to maximize workspace availability._x0009_"/>
    <s v="Transportation District Commission of Hampton Roads"/>
    <x v="2"/>
    <s v="MIN"/>
    <x v="6"/>
  </r>
  <r>
    <s v="&amp;#8203;This project may remove existing curb and gutter, as well as concrete pavement in the bus lane to address drainage issues and exceptional wear patterns at the Patrick Henry Mall Transfer Center on Roger Brown Dr. This project will address uneven walking and driving surfaces and will enhance the customer experience and improve public safety for operators and users of HRT facilities. The existing concrete pavement and adjacent curb have begun to settle due to water infiltration of the subgrade. This settlement is creating an uneven surface that is a tripping hazard for bus operators and HRT customers. Without repair or replacement, the settlement will become worse over time. This project will improve the lifespan of the pavement and improve safety at this location._x0009__x0009_"/>
    <s v="Transportation District Commission of Hampton Roads"/>
    <x v="2"/>
    <s v="MIN"/>
    <x v="6"/>
  </r>
  <r>
    <m/>
    <s v="Potomac Rappahannock Transportation Commission"/>
    <x v="2"/>
    <s v="MIN"/>
    <x v="6"/>
  </r>
  <r>
    <s v="This covers the first phase of a 2-year funded project to rehabilitate the NSU light rail station. &amp;#8203;&amp;#8203;This project will cover the design to rehabilitate the Norfolk State University (NSU) light rail station and the associated elevated platform, stair towers and elevator.&amp;#8203; The concrete of the west side stair tower is failing exposing structural elements, presenting tripping hazards and other safety concerns. Additionally, after storm events, the west side stair tower retains water, causing pooling and accumulation of ice during the winter. These icy patches are hazardous to customers and need to be addressed. The current state of stairs could potentially impact evacuation procedures for customers in case of an emergency.  &amp;#8203;&amp;#8203;&amp;#8203;Concrete repairs to the platform for the elevated NSU light rail station will also be done.&amp;#8203; Scaling concrete on the surface creates tripping hazards. Additionally, replacement of the deteriorating joint seals and waterproofing the platform will be done. Rehabilitation of these assets will increase the useful life of these assets by 10 years.&amp;#8203; All of these changes will improve safety for the HRT customers.  Construction will be funded in the second phase of the project._x0009__x0009_"/>
    <s v="Transportation District Commission of Hampton Roads"/>
    <x v="2"/>
    <s v="MIN"/>
    <x v="6"/>
  </r>
  <r>
    <s v="This software is used to pre-trip vehicles. Also keeps our maintenance records, when our service is due to help us maintain a state of good repair."/>
    <s v="Mountain Empire Older Citizens Inc"/>
    <x v="2"/>
    <s v="MIN"/>
    <x v="4"/>
  </r>
  <r>
    <s v="This project will replace approximately 100 transit related signs that are currently installed at HRT light rail platforms and bus transfer centers. This projedt will fund a variety of compliance signage such as the Customer Code of Conduct, Smoking and Alcohol consumption, trespass, paid fare zone, Federal/State/Local code, etc. This will improve the overall user experience and safety for HRT customers."/>
    <s v="Transportation District Commission of Hampton Roads"/>
    <x v="2"/>
    <s v="MIN"/>
    <x v="6"/>
  </r>
  <r>
    <s v="Greater Richmond Transit Company (GRTC) seeks a grant of $145,500 to implement Swiftly, a state-of-the-art transit management software, to enhance operational efficiency, improve service reliability, and optimize resource allocation._x000d__x000a_Swiftly will provide mission control for GRTC?s transit data. It will integrate with our existing systems to create a comprehensive view of the transit network. With Swiftly, our staff can quickly and easily make changes to transit services, connect with third-party software, and implement new onboard hardware. The software will deliver measurable outcomes for both riders and staff by enhancing on-time performance, improving prediction accuracy, and reducing costs._x000d__x000a_The proposed project will integrate Swiftly with our existing systems to provide a comprehensive view of our transit network, boost on-time performance, improve predictive analytics, and reduce operational costs, ultimately improving the public transportation experience for the Greater Richmond community."/>
    <s v="Greater Richmond Transit Company"/>
    <x v="2"/>
    <s v="MIN"/>
    <x v="4"/>
  </r>
  <r>
    <s v="This application for funding covers an upgrade to the fare collection point of sales system. The current version in use by WATA is now outdated. By upgrading the old PEM machine to the new APOS system, WATA will maintain the ability to sell and process multi day passes to the public. This system is then used on the back end to reconcile revenues accrued. _x000d__x000a_This project also includes a small sum for a portable data unit that will be needed to continue operations during facility construction. The portable data unit will allow for the on board fareboxes to be probed. _x000d__x000a_WATA has received a formal quote for the probe, but only a verbal price for the APOS upgrade. "/>
    <s v="Williamsburg Area Transit Authority"/>
    <x v="2"/>
    <s v="MIN"/>
    <x v="6"/>
  </r>
  <r>
    <s v="The HASTUS software module provides added service and options for Operators in operator bid processing, managing day-to-day public transit operations, and handling assignment changes. The module provides a secure and convenient way of exchanging information between operators and dispatchers from anywhere with a Web connection, promoting work-life balance and employee engagement."/>
    <s v="Greater Richmond Transit Company"/>
    <x v="2"/>
    <s v="MIN"/>
    <x v="6"/>
  </r>
  <r>
    <s v="This request is the first year of a multi-year funded request to maintain light rail facility items including railings, platform structures, park-and-ride lots and other ancillary items related to the light rail facilities.  Conditions of assets are captured in HRT asset management database and support the 30-year light rail plan."/>
    <s v="Transportation District Commission of Hampton Roads"/>
    <x v="2"/>
    <s v="MIN"/>
    <x v="6"/>
  </r>
  <r>
    <s v="This project replaces an existing forklift that was procured between 1986 or 1987 and has been in use since then. "/>
    <s v="Greater Lynchburg Transit Company"/>
    <x v="2"/>
    <s v="MIN"/>
    <x v="6"/>
  </r>
  <r>
    <s v="Drainage issues have impacted the light rail grade crossings.  At 2 locations, upgrades are required to address drainage impacts.  This is a 2-year project to potentially address the existing pre-cast concrete panel grade crossings which may include freight train type grade crossings that are consistent with the design criteria and materials.  Activities include investigations, phasing, design, environmental coordination, ad/bid and award and construction.  This request is for year 1 and will include the necessary items for the Ballentine grade crossing to address drainage issues._x0009_"/>
    <s v="Transportation District Commission of Hampton Roads"/>
    <x v="2"/>
    <s v="MIN"/>
    <x v="6"/>
  </r>
  <r>
    <s v="Engineering + Design for Battery Electric Bus (BEB) Infrastructure.  _x000a__x000a_This project includes design and construction of a charging infrastructure and facility retrofits.  A new meter connection will be established to power pilot charging infrastructure.  An existing maintenance bay can be retrofitted to meet the code requirements related to maintaining BEB's."/>
    <s v="City of Charlottesville"/>
    <x v="2"/>
    <s v="MIN"/>
    <x v="4"/>
  </r>
  <r>
    <s v="The purpose of this is to solicit sealed proposals from interested vendors (Offeror) to establish a contract for upgrade, purchase and implementation of current state-of-the art Intelligent Transportation System (ITS) technology on City of Harrisonburg transit buses. (42 buses) This will include several technologies used currently within the transit industry. This technology will assist management in decision making and will improve customer service which will in turn increase passenger ridership and NTD reporting. The current software is up for contract renewal and is currently not functioning how HDPT intended or how the services were promised. HDPT has spent many hours working with current vendor to only have to fix problems with the software to make it functionable. HDPT must ensure we have a reliable and creditable ITS to support all grants and reporting related to National Transit Database (NTD). "/>
    <s v="City of Harrisonburg"/>
    <x v="2"/>
    <s v="MIN"/>
    <x v="6"/>
  </r>
  <r>
    <s v="Upgrade Radio Two-way communications, including 3 base stations, 60 vehicle radios and 7 handheld radios for managers and supervisors"/>
    <s v="Virginia Regional Transit"/>
    <x v="2"/>
    <s v="MIN"/>
    <x v="6"/>
  </r>
  <r>
    <s v="Project to rehabilitate light rail stations at key maintenance intervals to ensure they are in a state of good repair. This project will address safety issues and provide an improved user experience for HRT customers.&amp;#8203; This includes rehabbing station assets, such as platform structures, elevators and park-and-ride liots, at the end of their useful life.   In FY 2026 HRT's stations are scheduled for a state of good repair overhaul.   Maintaining light rail platform structures, elevators, parking lots and other facilities allows HRT to provide safe and efficient light rail service.  The project will also keep HRT on track with the 30-year Light Rail State of Good Repair Plan."/>
    <s v="Transportation District Commission of Hampton Roads"/>
    <x v="2"/>
    <s v="MIN"/>
    <x v="6"/>
  </r>
  <r>
    <s v="Aerial structures are inspected on a 2 year cycle as required by law.  During these routine inspections elements are identified that need maintenance to maintain the overall structure in a state of good repair.  &amp;#8203;This  project is to address items identified in the inspections, at aerial structures, including the Smith Creek Bridge, Brambleton Viaduct, Sewells Point Bridge, Moseley Creek Bridge, and Broad Creek Bridge. This project will ensure that light rail aerial structures are in a state of good repair. This project will enhance safety and provide an improved user experience for HRT customers.  The project will include investigations at each site, design, ad/bid/award and construction services along with design services during construction._x0009_"/>
    <s v="Transportation District Commission of Hampton Roads"/>
    <x v="2"/>
    <s v="MIN"/>
    <x v="6"/>
  </r>
  <r>
    <s v="This request is for capital funding to replaced aged equipment to facilitate improved maintenance of revenue service vehicles.  _x000d__x000a_Project funding will used to purchase new COATS MAXX70 Tire Changer and COATS 3D BALANCER and necessary wheel/tire kits._x000d__x000a_Equipment will be purchased and installed by December 2025."/>
    <s v="Town of Altavista"/>
    <x v="2"/>
    <s v="MIN"/>
    <x v="6"/>
  </r>
  <r>
    <s v="This project funding is for the ability to purchase major components for catastrophic failures on vehicles such as transmissions, alternators, exhaust systems, heating/cooling components and compression systems. Funding will allow for the repairs of vehicles when there are unexpected major failures without having to overextend the operating budget._x000a_This project request funding to purchase spare engine parts, transmissions to prevent long-term downtime in service due to expensive and unplanned bus repairs. We would benefit from this project by being able to quickly remedy major mechanical failures without an excessive burden on the operational budget. This would allow for vehicles to be placed back in service quickly with as_x000a_minimal downtime as possible. If this project were not to be funded there would be a potential for overextending the operating budget, having revenue vehicles down for excessive amounts of time, and potentially experiencing service disruptions."/>
    <s v="City of Radford"/>
    <x v="2"/>
    <s v="MIN"/>
    <x v="6"/>
  </r>
  <r>
    <s v="Replacement of engines on two (2) of the City's 2015 standard diesel buses (units 834, 836) to extend the useful life of these buses. These units are currently experiencing excessive crankcase ventilation issues leading to internal engine failure and operational breakdowns._x000d__x000a_"/>
    <s v="NVTC - City of Fairfax"/>
    <x v="2"/>
    <s v="MIN"/>
    <x v="6"/>
  </r>
  <r>
    <s v="This project will purchase replacements for the tire changer and tire balancer used by the City's Fleet Division. These assets will benefit the entire City fleet, but the CUE vehicles comprise 36% of the usage of these assets.  The City is applying for 36% of the total cost of these replacement assets."/>
    <s v="NVTC - City of Fairfax"/>
    <x v="2"/>
    <s v="MIN"/>
    <x v="6"/>
  </r>
  <r>
    <s v="Fredericksburg Regional Transit (FXBGO!) plans to procure and keep adequate stock of parts, specifically those in which have longer lead times, to maintain uptime on transit vehicles. In addition, as technology continues to progress and model years change, vehicles require continuous upkeep and procurement of new tools to maintain transit vehicles._x000d__x000a__x000d__x000a_Milestones:_x000d__x000a_Initial Expenditure: 7/1/2025_x000d__x000a_Final Expenditure: 3/31/2027_x000d__x000a_Project Closeout: 6/30/2027_x000d__x000a_"/>
    <s v="City of Fredericksburg"/>
    <x v="2"/>
    <s v="MIN"/>
    <x v="6"/>
  </r>
  <r>
    <s v="Since original construction, lighting has degraded over time creating areas of concern throughout the system.  This project will address areas of concern by providing photometric surveys, phasing plans and design for upgrading the lighting at selected light rail stations and critical grade crossings.  Where feasible, upgraded lights, including LED fixtures will be provided.  The updated lighting assets will be in compliance with the latest HRT design criteria as well as enhance the safety of HRT's customers and operators._x0009_"/>
    <s v="Transportation District Commission of Hampton Roads"/>
    <x v="2"/>
    <s v="MIN"/>
    <x v="6"/>
  </r>
  <r>
    <s v="Project to conduct routine state of good repair investments on HRT's ferry fleet.  This includes modifications/upgrades/replacement of propellers, shafts, controls, and radar systems. "/>
    <s v="Transportation District Commission of Hampton Roads"/>
    <x v="2"/>
    <s v="MIN"/>
    <x v="6"/>
  </r>
  <r>
    <s v="&amp;#8203;&amp;#8203;This project will provide funding for state of good repair maintenance activities for HRT concrete pavement and structures. Activities may include inspections, repair, and/or replacement of concrete work at HRT facilities including maintenance areas, park and ride lots, parking garages, operation areas, and transfer centers. The project would enable HRT to better respond to emergency inspection and repair needs_x0009_"/>
    <s v="Transportation District Commission of Hampton Roads"/>
    <x v="2"/>
    <s v="MIN"/>
    <x v="6"/>
  </r>
  <r>
    <s v="Renovation of garage facilities at different locations. The unit cost of $1,660,000 is an estimate of the total project. Various items have various costs and details which are included in the attachment."/>
    <s v="NVTC - Fairfax County"/>
    <x v="2"/>
    <s v="MIN"/>
    <x v="6"/>
  </r>
  <r>
    <s v="Upgrade HVAC Controls_x000a_Purchase and replace existing controllers and network wiring with an up-to-date communication network and up-to-date controllers for the Building Automation Systems (BAS) controls.  The current controls board and controllers were installed in the 1990?s and are no longer supported by Johnson Controls._x000a_"/>
    <s v="JAUNT Inc"/>
    <x v="2"/>
    <s v="MIN"/>
    <x v="6"/>
  </r>
  <r>
    <s v="We need to replace HVAC unit and furnace that supplies heat and cooling to portion of building connected. This unit has been in operation since 2004 and no longer can be repaired. This is consistent with our Fy-26 requests in our five-year plan."/>
    <s v="Mountain Empire Older Citizens Inc"/>
    <x v="2"/>
    <s v="MIN"/>
    <x v="6"/>
  </r>
  <r>
    <s v="As the WATA Operations and Maintenance facility undergoes a full rehabilitation and expansion project, WATA services need to continue to operate. This application for funding will provide the resources necessary for WATA to continue operations through temporary facilities. "/>
    <s v="Williamsburg Area Transit Authority"/>
    <x v="2"/>
    <s v="MIN"/>
    <x v="6"/>
  </r>
  <r>
    <s v="This project will replace existing GFI mobile revenue vaults and will seek to maintain a state of good repair. The vaults have met their useful life, and their current deteriorating condition does not allow them to be moved to a new location. This project will furnish and install new vaults to maintain a state of good repair. Replacement of vaults seeks to address longstanding complaints by employees who work in the fuel lane of being over sprayed by chemicals from the bus wash. This project will support the collection of passenger revenue._x0009__x0009_"/>
    <s v="Transportation District Commission of Hampton Roads"/>
    <x v="2"/>
    <s v="MIN"/>
    <x v="6"/>
  </r>
  <r>
    <s v="The Greater Richmond Transit Company (GRTC) is undertaking a vital infrastructure project to enhance security and operational efficiency at its main headquarters and adjacent auxiliary property. The project includes installing advanced motorized security gates equipped with badge and transponder readers at the employee parking lot and the main bus entrance/exit, as well as upgrading an existing gate at the C-Van lot. Optional fencing may also be added to secure the auxiliary property, which will serve as a future parking location for transit vehicles, with provisions for seamless traffic flow between lots. _x000a__x000a_The project scope involves site surveys, design and engineering of gates and fencing, obtaining necessary permits, and supplying and installing durable materials integrated with GRTC's security systems. The initiative will improve security by controlling access to facilities, enhance operational efficiency by automating gate operations, and ensure compliance with modern standards. Optional fencing and traffic flow improvements support scalability and future expansion. The contractor will also provide testing, staff training, a 12-month warranty, and a maintenance plan to ensure long-term system reliability. This project aligns with GRTC?s commitment to safety, efficiency, and sustainability. _x000a_ _x000a_"/>
    <s v="Greater Richmond Transit Company"/>
    <x v="2"/>
    <s v="MIN"/>
    <x v="6"/>
  </r>
  <r>
    <s v="RADAR's parking lots have not been resurfaced in nearly a decade. Cracks and holes are appearing and causing maintenance issues for our vehicles."/>
    <s v="Unified Human Services Transp Sys Inc."/>
    <x v="2"/>
    <s v="MIN"/>
    <x v="6"/>
  </r>
  <r>
    <s v="Project to upgrade and/or replace aging physical access control system components to maintain a state of good repair. The project includes an assessment of the access system to determine necessary replacements and upgrades."/>
    <s v="Transportation District Commission of Hampton Roads"/>
    <x v="2"/>
    <s v="MIN"/>
    <x v="6"/>
  </r>
  <r>
    <s v="Fredericksburg Regional Transit's (FXBGO!) Radio, Communications and Emergency Management System project includes telecommunication access expenses for FXBGO! to connect to Stafford County's communications system. Connectivity to the Stafford communications system will increase safety and security for transit riders in the region and allow all three-member jurisdictions (the City of Fredericksburg, Stafford County and Spotsylvania County) and the University of Mary Washington's emergency management departments to connect with FXBGO! facilities and vehicles in the event of a safety incident or emergency situation._x000d__x000a__x000d__x000a_The Transit Strategic Plan (TSP) for FXBGO! includes $25K capital costs for Communication and EDP equipment in FY2026, however the actual costs are much higher than projected.  In addition, FXBGO! was unaware that annual Communication and EDP equipment/subscription expenses could be reimbursed with a capital grant."/>
    <s v="City of Fredericksburg"/>
    <x v="2"/>
    <s v="MIN"/>
    <x v="4"/>
  </r>
  <r>
    <s v="Fredericksburg Regional Transit (FXBGO!) utilizes RouteMatch in its operations to collect data that is used for reporting to the National Transit Database (NTD) and the Virginia Department of Rail and Transportation (DRPT), such as revenue miles, revenue hours, ridership, etc. FXBGO! incurs annual expenses for Core System Premium support and maintenance and Cloud Hosting to ensure that RouteMatch operates smoothly and minimize potential outages. Ongoing access to RouteMatch data, software, and hardware relies on the company's proprietary systems, which are essential for maintaining functionality._x000d__x000a__x000d__x000a_The Transit Strategic Plan (TSP) for FXBGO! includes $25K capital costs for Communication and EDP equipment in FY2026, however the actual costs are much higher than projected.  In addition, FXBGO! was unaware that annual Communication and EDP equipment/subscription expenses could be reimbursed with a capital grant._x000d__x000a__x000d__x000a_Milestones - _x000d__x000a_Initial Expenditure: 7/1/2025_x000d__x000a_Final Expenditure: 6/30/2026_x000d__x000a_"/>
    <s v="City of Fredericksburg"/>
    <x v="2"/>
    <s v="MIN"/>
    <x v="4"/>
  </r>
  <r>
    <s v="Fredericksburg Regional Transit (FXBGO!) utilizes Fleetio - Fleet Maintenance Management software in its everyday maintenance operations to manage inspections, work orders, PM schedules, and more in one centralized location. Fleetio's maintenance program helps FXBGO! achieve on-time maintenance compliance and helps keep transit vehicles on the road. FXBGO! incurs an annual subscription renewal expense to ensure access to Fleetio's maintenance program, which is essential for improving uptime and managing entire maintenance lifecycles for each transit vehicle._x000d__x000a__x000d__x000a_The Transit Strategic Plan (TSP) for FXBGO! includes $25K capital costs for Communication and EDP equipment in FY2026, however the actual costs are much higher than projected. In addition, FXBGO! was unaware that annual Communication and EDP equipment/subscription expenses could be reimbursed with a capital grant._x000d__x000a__x000d__x000a_Milestones -_x000d__x000a_Initial Expenditure: 7/1/2025_x000d__x000a_Final Expenditure: 6/30/2026_x000d__x000a_"/>
    <s v="City of Fredericksburg"/>
    <x v="2"/>
    <s v="MIN"/>
    <x v="4"/>
  </r>
  <r>
    <s v="This transit center is one of the busiest transfer hubs on the Peninsula and renovations will enhance the customer experience while providing more comfort for them. This project will renovate the interior spaces at the Newport News Transit Center and may include a remodel of the interior of the building to include public and operator restroom renovations, replacement of storefront doors and walk-off mats, wall repairs and repainting, upgrades to the Operator's lounge, new furniture, and reconfiguration of spaces to maximize workspace availability._x0009__x0009__x0009__x0009__x0009__x0009__x0009__x0009__x0009__x0009__x0009__x000d__x000a__x0009__x0009__x0009__x0009__x0009__x0009__x0009__x0009__x0009__x0009__x0009_"/>
    <s v="Transportation District Commission of Hampton Roads"/>
    <x v="2"/>
    <s v="MIN"/>
    <x v="6"/>
  </r>
  <r>
    <s v="Project to fund routine state of good repair investments along HRT's right-of-way for light rail.  This includes a range of investments to repair or replace assets at the end of their useful life, including traction power, gates, communications, aerial structures, ballast track, track structures, expansion joints, OTM, and rail ties.  In later years of the CIP, this project will cover major upgrades to track structures, as dictated by HRT's maintenance plan. The scope for this project is based on HRT's 30-year Light Rail State of Good Repair Plan."/>
    <s v="Transportation District Commission of Hampton Roads"/>
    <x v="2"/>
    <s v="MIN"/>
    <x v="6"/>
  </r>
  <r>
    <s v="HRT has seen an increase unauthoirzed vehicles and personnel accessing its property and even walking through maintenance shops during late night/early morning hours. HRT has received numerous complaints from staff regarding this behavoir making them feel unsafe at work. This project will include repaving, installation or replacment of safety items including crosswalks and ramps as needed and installation of new lighting infrastructure to improve the overall safety and accessibility of HRT staff who support this 24-hour operations facility.  This project will help improve safety for HRT employees and customers, alleviate staff concerns and bring various elements to a state of good repair.   This project will include design, ad/bid/award, construction and design services during construction._x0009_"/>
    <s v="Transportation District Commission of Hampton Roads"/>
    <x v="2"/>
    <s v="MIN"/>
    <x v="4"/>
  </r>
  <r>
    <s v="This project would procure mobile telescoping surveillance towers. These trailer-mounted mobile video surveillance systems can be deployed to areas where increased security, risk, or safety concerns would be mitigated by highly visible and intermodal surveillance support equipment."/>
    <s v="Transportation District Commission of Hampton Roads"/>
    <x v="2"/>
    <s v="MIN"/>
    <x v="4"/>
  </r>
  <r>
    <s v="Fredericksburg Regional Transit (FXBGO!) utilizes ShopKey software as an information resource to aide in diagnostic and repair procedures. FXBGO! incurs an annual subscription renewal expense to ensure access to ShopKey's software program, which allows FXBGO! maintenance staff to easily diagnose and repair transit vehicles more accurately and efficiently._x000d__x000a__x000d__x000a_The Transit Strategic Plan (TSP) for FXBGO! includes $25K capital costs for Communication and EDP equipment in FY2026, however the actual costs are much higher than projected. In addition, FXBGO! was unaware that annual Communication and EDP equipment/subscription expenses could be reimbursed with a capital grant._x000d__x000a__x000d__x000a_Milestones -_x000d__x000a_Initial Expenditure: 7/1/2025_x000d__x000a_Final Expenditure: 6/30/2026_x000d__x000a_"/>
    <s v="City of Fredericksburg"/>
    <x v="2"/>
    <s v="MIN"/>
    <x v="4"/>
  </r>
  <r>
    <s v="The application would provide funding for WATA to replace/ maintain workstations that are critical to the operations of the transit agency. Funding is intended to be used for replacement laptops, monitors, access points, keyboard, mice, and miscellaneous other items and cabling needed. "/>
    <s v="Williamsburg Area Transit Authority"/>
    <x v="2"/>
    <s v="MIN"/>
    <x v="6"/>
  </r>
  <r>
    <s v="HRT maintains software and equipment called Veeder Root that monitors underground fuel tanks as required by law.  This software also provides monitoring of chemical storage tanks. This project would replace HRT?s obsolete Veeder Root system with current technology as the existing system is no longer supported by the manufacturing.  This project would replace antiquated environmental monitoring equipment that is required for environmental compliance. This project would rehabilitate the existing system to improve operating efficiency. The project ensures effective service delivery for the HRT fleet. "/>
    <s v="Transportation District Commission of Hampton Roads"/>
    <x v="2"/>
    <s v="MIN"/>
    <x v="6"/>
  </r>
  <r>
    <s v="Comprehensive as builts do not exist for the Tide light rail system that indicates exact location of fiber infrastructure to support HRT's light rail. This project will install tracer wire into the existing fiber infrastructureso that HRT can easily locate its fiber assets to continue to modify the system to keep it current and safe. Installing tracer wire in the conduit system will reduce the risk of outside contractors causing fiber optic cuts and costly repairs that disrupt service. This project will assist HRT in locating its fiber assets and support more efficient maintenance and construction._x0009__x0009_"/>
    <s v="Transportation District Commission of Hampton Roads"/>
    <x v="2"/>
    <s v="MIN"/>
    <x v="4"/>
  </r>
  <r>
    <s v="The total requested funding of $906,816.05 is comprehensively justified to address the critical software maintenance and renewal needs that underpin GRTC?s public transportation services. Each component of the budget is designed to sustain and enhance specific aspects of operations, ensuring efficiency, safety, and passenger satisfaction._x000a_This completion of this project will provide the following outcomes:_x000a_?_x0009_Sustained operational efficiency and reliability in public transit services._x000a_?_x0009_Improved passenger satisfaction through real-time information and accessible digital tools._x000a_?_x0009_Enhanced data security and operational resilience through regular software maintenance._x000a_?_x0009_Reduced risk of service disruptions and inefficiencies._x000a__x000a_Alesig Maintenance Licensing_x0009_ $24,200.00 _x000a_Clever Devices Maintenance Renewal_x0009_ $302,428.00 _x000a_Clever Insights SaaS License_x0009_ $56,765.00 _x000a_Connectpoint ePaper Support _x0009_ $11,760.00 _x000a_CradlePoint Cloud Maintenance Renewal_x0009_ $45,630.00 _x000a_Easy Street Draw Software Maintenance_x0009_ $489.00 _x000a_Fleetwatch Software Renewal_x0009_ $13,857.05 _x000a_Hastus License Renewal_x0009_ $176,187.00 _x000a_RCV Radio AVTEC System Maintenance_x0009_ $27,600.00 _x000a_RTA Fleet - Ron Turley Associates_x0009_ $10,500.00 _x000a_Transit App Software Service Renewal_x0009_ $10,000.00 _x000a_VIA Transportation Software Renewal (7 yr)_x0009_ $227,400.00 _x000a_The requested funding will cover a range of software systems that collectively enhance operational efficiency, improve data-driven decision-making, and provide passengers with accessible and accurate transit information. This proactive approach to software maintenance and renewal minimizes disruptions, safeguards data integrity, and strengthens the technological backbone of GRTC?s services. With this investment, GRTC will continue to deliver clean, safe, and reliable transportation that meets the evolving demands of Central Virginia?s communities._x000a_"/>
    <s v="Greater Richmond Transit Company"/>
    <x v="2"/>
    <s v="MIN"/>
    <x v="4"/>
  </r>
  <r>
    <s v="GRTC seeks $400,000 to replace its outdated bus training simulator, in use for over 10 years, with a state-of-the-art system that leverages advanced technology to enhance operator training. The new simulator will feature an accurate reproduction of bus cab dashboards, a sophisticated virtual reality (VR) visual display powered by a gaming engine, and an improved instructor-operator station for real-time feedback. These enhancements will provide lifelike training experiences, including high-resolution visuals and realistic scenarios, allowing operators to train in various urban, emergency, and adverse weather conditions._x000d__x000a_The current simulator has surpassed its technological relevance, limiting its ability to prepare operators for modern transit challenges. The new system will improve safety by enabling operators to practice complex scenarios in a controlled environment, reducing the risk of accidents and enhancing passenger safety. Additionally, it will lower training costs by reducing reliance on on-road sessions and provide a scalable solution for future needs._x000d__x000a_This investment aligns with GRTC?s commitment to delivering safe, reliable, and efficient public transportation while supporting workforce development through innovative training tools. The new simulator ensures operators are equipped to handle real-world challenges, contributing to better service and overall transit system excellence._x000d__x000a_"/>
    <s v="Greater Richmond Transit Company"/>
    <x v="2"/>
    <s v="MIN"/>
    <x v="6"/>
  </r>
  <r>
    <s v="The Greater Richmond Transit Company (GRTC) seeks $200,000 in funding to acquire and The Greater Richmond Transit Company (GRTC) seeks funding to enhance its cybersecurity infrastructure to safeguard critical transit operations, protect sensitive data, and ensure compliance with federal cybersecurity standards. This initiative will focus on deploying state-of-the-art managed security services (MSPs), advanced threat detection platforms such as Arctic Wolf, and other essential cybersecurity measures. These improvements will address existing vulnerabilities, enhance resilience against cyber threats, and align with the Department of Energy (DOE), Federal Emergency Management Agency (FEMA), and Cybersecurity and Infrastructure Security Agency (CISA) guidelines for FY26 funding priorities."/>
    <s v="Greater Richmond Transit Company"/>
    <x v="2"/>
    <s v="MIN"/>
    <x v="4"/>
  </r>
  <r>
    <s v="This project funds the procurement and placement into service of two (2) mobile control center trailers, one for Bus RCC and one for Rail OCC, designed to provide alternate continuity resources for the operations control activities.  This project also provides funding for the procurement of two (2) mobile trailer mounted guard booths, for deployment to areas where gate infrastructure may be failed, or where other entry control security efforts are temporarily required and provide a semi-dedicated security installation.   Growing capability for operations continuity and system security positively impact the organization's ability to safely and efficiently deliver transit service.  Continuity programs plan for the inevitable and empower staff to sustain transit efforts should access to primary work sites be disrupted._x0009_"/>
    <s v="Transportation District Commission of Hampton Roads"/>
    <x v="2"/>
    <s v="MIN"/>
    <x v="4"/>
  </r>
  <r>
    <s v="This project will replace all of the Genfare Odyssey fareboxes to ensure that fare collection operations continue. The Odyssey farebox has been discontinued by the manufacturer, and the availability of spare parts and support cannot be guaranteed. New fareboxes will improve reliability, reduce downtime and ensure ongoing serviceability with spare and repair parts alleviating the amount of time that HRT maintenance and revenue staff must address machine malfunctions, and providing a more consistent and satisfying customer experience."/>
    <s v="Transportation District Commission of Hampton Roads"/>
    <x v="2"/>
    <s v="MIN"/>
    <x v="6"/>
  </r>
  <r>
    <s v="This project is designed to provide for the substantial amount of hardware and support from a qualified and certified locksmith for the repair, replacement, and enhancement of door access hardware (commercial lever sets, key cores, cylinders, knobs, locks, exit devices, mortise locks, etc.) across the HRT system for both new and old construction and facilities projects._x000d__x000a_ "/>
    <s v="Transportation District Commission of Hampton Roads"/>
    <x v="2"/>
    <s v="MIN"/>
    <x v="6"/>
  </r>
  <r>
    <s v="Based on a conditional assessment from a qualified engineering firm, the Burke VRE facility requires rehabilitation work. The recommendations provide a multi-year series of work on this facility. The current work program addresses the need for resealing deck surfaces, re-grouting seams/expansion joints, and waterproofing vegetation planters. Justification: The Burke VRE parking garage is the oldest parking deck in FCDOT inventory of transit assets. The facility has incurred recent concrete spalling caused by moisture infiltration within the concrete structure. The initial scope of the work program will proactively address and mitigate further deterioration of the structure with sealing and grouting. Additional work in future years will address additional recommendations required to maintain this activity in a state off good repair as required by the Federal Transit Administration."/>
    <s v="NVTC - Fairfax County"/>
    <x v="2"/>
    <s v="MIN"/>
    <x v="6"/>
  </r>
  <r>
    <s v="The Backlick VRE parking lot needs repairs. There are multiple potholes, and the entire parking lot is deteriorating. We have received many complaints from citizens concerned that these potholes may cause damage to their vehicle. As suggested by our asphalt vendor the entire parking lot needs to be replaced. The cost for this would be somewhere in the $ 150,000.00 range"/>
    <s v="NVTC - Fairfax County"/>
    <x v="2"/>
    <s v="MIN"/>
    <x v="6"/>
  </r>
  <r>
    <s v="The Mobility Coordination Program, is an established, reliable, knowledgeable and safe transportation resource, coordinating services with health care and social service agencies and transportation providers throughout the New River Valley Communities since 2011. Promoting, leveraging, providing transportation education, travel training on three area specific and regional public transit systems, provides a one-call system managing a toll-free phone line to assist anyone with transportation questions for the New River Valley Region of Virginia. Much of the NRV is not assessible to public transit. The NRV covers the Counties of Giles, Floyd, Montgomery, Pulaski and the City of Radford. Helping New River Valley citizens including 60 and over adults also adults with disabilities under and over age 60, auto less homes and lower income individuals under and over age 60 with unmet transportation needs to identify transportation options, navigate public transit and to promote independence. Coordinating and scheduling transportation for individuals with no other transportation options, economically disadvantaged, traveling to non-emergency medical appointments, recurring therapy appointments and treatments, food resources and special requests for quality of life transportation in the NRV and outside the New River Valley. Non-Emergency transportation outside the region includes but is not limited to Roanoke, Salem, Charlottesville, Bluefield, Richmond, Virginia and Winston Salem, NC."/>
    <s v="New River Valley Senior Services, Inc."/>
    <x v="2"/>
    <s v="MIN"/>
    <x v="6"/>
  </r>
  <r>
    <s v="Mobility management is vital to the region that we serve. Poverty and the lack of access to transportation for life saving appointments is a challenge for people of our region. Our Mobility Manager helps us coordinate trips both in our area and outside as well. MEOC has made inroads in providing transportation to the underserved and most vulnerable in our communities and our Mobility Manager has been an important part of that success. Over the last three years MEOC has been successful in establishing MET-Go! and Met -Link to collaborate with other agencies in our area and our one call ability that our Mobility Manager supplies has opened doors for their continuing success. She has been able to work with the disabled and elderly that need our services not only to provide transportation but to help them navigate the health care system that many don't understand. This has opened doors with other agencies that provide these services that would not have existed otherwise. Mobility Management means more to us then getting people from point a to point b. It is vital to the health of our communities and the survival of our most vulnerable seniors, the poor and disabled. _x000d__x000a_     "/>
    <s v="Mountain Empire Older Citizens Inc"/>
    <x v="2"/>
    <s v="MIN"/>
    <x v="6"/>
  </r>
  <r>
    <s v="The New Freedom Mobility Management project purchases transportation services outside of the normal operating hours and service area of Bay Transit, as well as peak hour volumes that couldn?t otherwise be accommodated. There are 6 service providers that work with the program: 4 private transportation providers, the MPNN Community Service Board and Bay Transit._x000d__x000a_Even though the service area is in both the Central and Tidewater Regions, service needs are the same. The senior age population is the highest in the state. Essential medical services are often 25+ miles outside of the area. The program?s average trip distance is 45 miles one-way. The program will continue to provide transportation for these trip types to eligible riders, seniors and individuals with disabilities. With the requested funding, services will be maintained to the rider base created thus far, while continuing outreach to new customers.  We will continue to focus on target groups such as disabled community members, disabled veterans and seniors who are experiencing an increase in service needs. The transportation providers charge $140-$200 for the average New Freedom accommodated trip. The New Freedom Mobility Management program charges a $5 or $10 round trip fare based on the mileage. This is a significant savings to our clients, who likely can?t afford the provider fare._x000d__x000a_In FY 24, there were 3,750 trips accommodated through the program.  _x000d__x000a_"/>
    <s v="Bay Aging, Inc."/>
    <x v="2"/>
    <s v="MIN"/>
    <x v="6"/>
  </r>
  <r>
    <s v="Snowplow for facility in Central Region"/>
    <s v="Virginia Regional Transit"/>
    <x v="2"/>
    <s v="MIN"/>
    <x v="4"/>
  </r>
  <r>
    <s v="This project provides funds for HRT to enhance its security systems so that the system will alert security staff when an individual is trying to trespass_x000d__x000a_HRT premises. The system would be installed around the perimeter of HRT buildings, where buses and maintenance equipment are stored, and other_x000d__x000a_sensitive areas as identified."/>
    <s v="Transportation District Commission of Hampton Roads"/>
    <x v="2"/>
    <s v="MIN"/>
    <x v="4"/>
  </r>
  <r>
    <s v="Engineering services for the replacement of FXBGO!'s Maintenance Facility in-ground lift. This project will include repair and remediation of concrete cracking in the vicinity of the current in-ground lift, including reconfiguration of the space to utilize a platform style lift._x000d__x000a__x000d__x000a_Project Deliverables - _x000d__x000a_Determine capital costs to replace Maintenance Facility in-ground vehicle lift and repair cracking in concrete footing, provide technical assistance in creation of RFP/IFB for construction and installation of same lift, and provide engineering documents required for the project._x000d__x000a__x000d__x000a_Milestones - _x000d__x000a_RFP Date/PO Issue: 10/1/2025_x000d__x000a_Contract Award Date: 10/15/2025_x000d__x000a_NTP Date: 10/15/2025_x000d__x000a_Contract Complete: 3/31/2027_x000d__x000a_Project Complete: 6/30/2027_x000d__x000a__x000d__x000a__x000d__x000a_"/>
    <s v="City of Fredericksburg"/>
    <x v="2"/>
    <s v="MIN"/>
    <x v="6"/>
  </r>
  <r>
    <s v="Engineering services for, and the re-pavement of, FXBGO's Transit Operations and Maintenance facilities parking areas. The parking area paving is at the end of its useful life. Repairs have previously been made in order to patch up various areas throughout the parking lots which has not resolved the related issues with the pavement. The re-pavement project will also address the work that was initially done when the parking area was constructed. This location is where transit houses all of its transit vehicles and is the start of nonrevenue service for all of our operators. The re-pavement is warranted and necessary in order to keep the facility in a State of Good Repair and not exacerbate any of the current damage and cracking of the pavement that is visible. Engineering services will ensure the project is properly scoped and/or inspected as needed."/>
    <s v="City of Fredericksburg"/>
    <x v="2"/>
    <s v="MIN"/>
    <x v="6"/>
  </r>
  <r>
    <s v="The proposed project would involve two components to rehabilitate Danville Transit's Administrative Maintenance facility.  These components include seal coating the roof of the facility and crack sealing and seal coating the parking lot areas.  Danville Transit's Administrative Maintenance facility is approximately 40 years old and while the roof is in fair condition it is proposed to complete a silicone coating application to extend the useful life of the roof by 15 to 20 years.  In addition, to extend the useful life of the parking lot grant funding would support crack sealing and seal coating the paved areas.  The total estimated cost of the project is $260,720, which would involve $225,000 to seal coat the roof and $35,720 to crack seal and seal coat the parking lot areas."/>
    <s v="City of Danville"/>
    <x v="2"/>
    <s v="MIN"/>
    <x v="6"/>
  </r>
  <r>
    <s v="PRTC is requesting funding to perform necessary repairs and improvements at the PRTC Transit Center in Woodbridge, VA and the Western Maintenance Facility located in Manassas, VA. _x000a__x000a_Stairwell Project: PRTC is requesting funding to make improvements in both stairwells at the PRTC Transit Center in Woodbridge, VA. _x000a__x000a_Roof Project: PRTC is requesting funding to perform necessary repairs to the roofs of the administrative and bus wash buildings at the PRTC Transit Center in Woodbridge, VA. _x000a__x000a_Manhole Cover Project: PRTC is requesting funding to replace a corroded and damaged 36-inch access manhole cover at the PRTC Transit Center in Woodbridge, VA. The damaged manhole cover is allowing water and other corrosive material to seep into the area of its oil/water separator. _x000a__x000a_Restroom Facilities at the Western Facility: PRTC is requesting funding to add additional restroom facilities at its Maintenance Facility in Manassas, VA. The current level of restroom facilities are not adequately supporting the number of staff members performing maintenance and administrative functions in the Maintenance facility on a daily basis."/>
    <s v="Potomac Rappahannock Transportation Commission"/>
    <x v="2"/>
    <s v="MIN"/>
    <x v="6"/>
  </r>
  <r>
    <s v="The 18th Street facility has operational challenges that shuts down the restrooms in the facility and causes flooding.  This project will redesign and reconstruct the plumbing infrastructure to bring it to a state of good repair and prevent future structural damage.  This project will conduct an investigation and address limitations in the plumbing infrastructure._x0009_"/>
    <s v="Transportation District Commission of Hampton Roads"/>
    <x v="2"/>
    <s v="MIN"/>
    <x v="6"/>
  </r>
  <r>
    <s v="Purchase of BOC vehicle for expansion route from Stevensburg to Brandy Station"/>
    <s v="Virginia Regional Transit"/>
    <x v="2"/>
    <s v="MIN"/>
    <x v="5"/>
  </r>
  <r>
    <s v="Expansion vehicles for Demonstration Grant Rockingham County Micro Transit (2)_x000d__x000a__x000d__x000a_- Ford Transit T350 Forestriver Van $95,000_x000d__x000a_- Chrysler Voyager Braun Minivan $75,000"/>
    <s v="Virginia Regional Transit"/>
    <x v="2"/>
    <s v="MIN"/>
    <x v="5"/>
  </r>
  <r>
    <s v="Expansion vehicles for Demonstration Grant Rockingham County County-Wide (2)_x000d__x000a__x000d__x000a_- Ford Transit T350 Forestriver Van $95,000 (2)"/>
    <s v="Virginia Regional Transit"/>
    <x v="2"/>
    <s v="MIN"/>
    <x v="5"/>
  </r>
  <r>
    <s v="Scope: This project will provide three additional bus shelters to be installed in the BRITE Bus Transit service area (Staunton-Augusta-Waynesboro, VA). Shelter locations are to be determined - two installations should be ready within the fiscal year. The BRITE Transit Development Plan outlines suggested locations for shelters in the service area. Shelters provide passengers with a safe and comfortable location to wait for the bus. Grant includes cost of two shelter installations (structure installation and glass installation). _x000a_Deliverables: Three new shelters in the BRITE service area. _x000a_Unit Cost &amp; Quantity: Consists of 1 below to reflect lump sum of three shelters, two installation costs (structure &amp; glass). "/>
    <s v="Central Shenandoah PDC"/>
    <x v="2"/>
    <s v="MIN"/>
    <x v="4"/>
  </r>
  <r>
    <s v="The project includes three elements, each with independent utility. Project elements can be phased in this priority order:_x000d__x000a_1) The project will construct a mid-block crossing including a pedestrian hybrid beacon, pedestrian lighting, and ADA-compliant ramps for Route 3B stops #3843 and #3862, located approximately 100 feet north of the Route 1 and New Park Road intersection. _x000d__x000a_2) The project optionally includes construction of a 5-foot-wide sidewalk and installation of pedestrian ornamental lighting along the west side of Route 1 from the Route 1/Alcott Road intersection to the existing sidewalk termination point, approximately 275 feet north of Alcott Road (275 feet total)._x000d__x000a_3) The project optionally includes construction of a 10-foot-wide shared-use path and installation of pedestrian ornamental lighting along the east side of Route 1 from Alcott Road to Elliham Avenue (900 feet total). _x000d__x000a__x000d__x000a_The attached study was completed to assess the need for a mid-block pedestrian crossing along Route 1 between Elliham Avenue/Bensely Commons Boulevard and Alcott Road per the guidelines set forth by VDOT IIM TE-384.1 Pedestrian Crossing Accommodations at Unsignalized Locations. The study was approved by VDOT on November 8, 2024. "/>
    <s v="Chesterfield County, VA"/>
    <x v="2"/>
    <s v="MIN"/>
    <x v="4"/>
  </r>
  <r>
    <s v="The project includes three elements, each with independent utility.  Project elements can be phased in this priority order:_x000a_1) Construct boarding/alighting and amenities pad;_x000a_2) Construct sidewalk from bus stop, west, to Chesterfield Towne Centre main entrance and east to sidewalk ramp access parking lot;_x000a_3) Construct sidewalk east from sidewalk ramp access to parking lot to Mall Drive._x000a_Please refer to project sketch."/>
    <s v="Chesterfield County, VA"/>
    <x v="2"/>
    <s v="MIN"/>
    <x v="4"/>
  </r>
  <r>
    <s v="At the 301 E Belt Boulevard headquarters location, Greater Richmond Transit Company (GRTC) needs security cameras are essential for enhancing safety measures. They serve as a deterrent to crime and enable real-time monitoring through advanced technologies. However, the cameras installed throughout the facility and at BRT stations are outdated and have warranties that have expired, exceeding their usable life. To ensure they remain in good working condition, it is necessary to replace the cameras and their supporting hardware. This will allow us to maintain real-time access across the transit service agency, ensuring high levels of service and safety. _x000d__x000a_Safety and security are foundational to the mission of GRTC. As a provider of clean, safe, and reliable public transportation services across Central Virginia, GRTC recognizes the critical role of security infrastructure in ensuring the safety of passengers, employees, and assets. This proposal seeks $120,000 in state funding to replace outdated security cameras at GRTC facilities and Bus Rapid Transit (BRT) stations. By modernizing our surveillance technology, we will enhance real-time monitoring capabilities, deter crime, and maintain the high standards of safety our community expects._x000d__x000a_"/>
    <s v="Greater Richmond Transit Company"/>
    <x v="2"/>
    <s v="MIN"/>
    <x v="6"/>
  </r>
  <r>
    <s v="\This project application includes Architectural and Engineering Services for the preliminary design 0-30%PE level, 30%-100% design development w/construction documents, bidding support, and construction management services of the West End Transfer Station Park-and-Ride facility. The proposed park-and-ride/layover facility would be located at 3400-3408 Old Parham Rd (portion of Henrico County GPIN #762-754-0514), adjacent to the intersection of West Broad St and North Parham Rd, approximately 150 feet southwest of Broad St. The facility would comprise approximately 1.17 acres in area and would include a surface parking lot, a BRT station stop platform, loading bays for local bus routes, passenger amenities such as shelters and benches, a small building containing bus operator lounge w/restrooms and public restrooms, site drainage, and utilities. The property is mapped with a commercial zoning district and is currently developed as a small shopping center containing several tenants._x000d__x000a_The Proposed Project is intended to support the extension of the Pulse (BRT) along Broad St to meet the current and anticipated ridership demand west of the existing western terminal station stop at Willow Lawn Rd. "/>
    <s v="Greater Richmond Transit Company"/>
    <x v="2"/>
    <s v="MIN"/>
    <x v="4"/>
  </r>
  <r>
    <s v="This project is the next step following NEPA &amp; PE 30% design phase which is scheduled to be completed by June2025. This next phase includes design development of the project from PE 30% design to 100% complete construction documents including development of the bid set of plans, provides for AE support services during bidding, and supporting AE construction management and design services during the construction phase of the project. Right of Way (ROW) acquisition at locations of the Pulse Stations may also be required to site the Station platforms or for utility relocation._x000d__x000a_In the overall project, GRTC proposes a four-mile extension of the existing Pulse BRT line along West BroadStreet in Henrico County, Virginia, from the existing western terminal station stop at Willow Lawn Road to a proposed new station stop at North Parham Road. The Proposed Project would include BRT-restricted lanes, five new curbside station stops and one new westbound platform at the existing Willow Lawn Road station stop with level bo"/>
    <s v="Greater Richmond Transit Company"/>
    <x v="2"/>
    <s v="MIN"/>
    <x v="4"/>
  </r>
  <r>
    <s v="This project is the next step following N/S Phase One NEPA/Station Locations/Routing Alternatives analysis (scheduled to be completed February 2026)._x000a_The need for a complementary north-south route to the Broad Street route?s east-west orientation was detailed in the Greater Washington Partnership?s Connecting the Richmond Region: From East-West to North-South. Crossing the James River and taking BRT service to Richmond?s Southside communities was one of the primary goals of this study.  The GRTC North-South BRT Study was designed to be the first phase in this expansion. By identifying potential alignments, screening those alignments against detailed multimodal, demographic, and redevelopment data, while also comparing those results to the feedback received from stakeholders and the public. Given the large study area and the considerable number of potential routes through Downtown Richmond and south of the river, that process of arrowing down options is a significant element. The result is a locally preferred alternative (LPA).  A north/south addition to the existing Pulse service would also provide a boost to equity in the region by connecting neighborhoods to more destinations across not only the city of Richmond but Chesterfield and Henrico counties as well._x000a_This phase of the project is mission critical for developing AE design plans, elevations, specifications from conceptual to 30% Preliminary Engineering levels. The project does not move forward into 30%-100% design."/>
    <s v="Greater Richmond Transit Company"/>
    <x v="2"/>
    <s v="MIN"/>
    <x v="4"/>
  </r>
  <r>
    <s v="The Greater Richmond Transit Company (GRTC) operates its bus fleet using the TSI video surveillance systems, which enhances efficiency and reliability in transit services. Phase 1 retrofit project moved the portion of the fleet for standardization to the TSI video system. Phase 2 allows the remainder of the revenue and paratransit fleet to be converted to the same video system. This makes the operation and monitoring streamlined and efficient for the safety team, providing real-time access across the transit fleet and sustaining a high level of service and safety._x000d__x000a_The Greater Richmond Transit Company (GRTC) seeks funding of $730,000 to implement Phase 2 of the TSI Video Surveillance Systems retrofit project. This phase will standardize the video camera systems across the entire fleet, including revenue and paratransit vehicles. By adopting a unified system, GRTC will enhance safety, improve operational efficiency, and ensure a consistent level of service. This proposal outlines the Statement of Work (SOW), budget justification, and anticipated outcomes of the project._x000d__x000a_"/>
    <s v="Greater Richmond Transit Company"/>
    <x v="2"/>
    <s v="MIN"/>
    <x v="6"/>
  </r>
  <r>
    <s v="Upgrade Parking Lot_x000a_Jaunt's undersized parking lot has an irregular perimeter that is currently unable to safely meet the needs of revenue and service vehicles as well as employees' personal vehicles. A 2022 Parking Assessment Study formally identified the need to improve vehicular movement and the layout of parking spaces on site. In addition, there are several safety features that need to be improved/upgraded including gates, fencing, site lighting, and cameras._x000a__x000a_The goal of this project is to improve the safety and security of Jaunt's parking lots by improving lighting and surveillance functions, limiting access to authorized personnel, adding a bus wash, and bringing ADA parking into compliance._x000a_"/>
    <s v="JAUNT Inc"/>
    <x v="2"/>
    <s v="MIN"/>
    <x v="6"/>
  </r>
  <r>
    <s v="Through this on-going program, the Transit Bureau constructs new bus shelters and replaces or rehabilitates aging shelters. The program includes planning, designing, and constructing existing and new bus stops as well as additional stop improvements needed as the County modifies bus routes. New shelters include benches, litter and recycling receptacles, lean bars, and customer information at bus stops in the County where ridership (boardings) meet County threshold requirements of forty boardings a day per the County's Bus Stop Guidelines and Standard's Manual. These new bus shelter placements often require infrastructure upgrades. Placement of shelters, passenger amenities and other improvements are determined by survey data in the transit bus stop database, in alignment with bus service strategies in the Transit Strategic Plan, citizen input, and through coordination with other County Transportation Capital Improvement projects. _x000d__x000a__x000d__x000a_Bus shelters are replaced where needed, and include making repairs site improvements, and providing passenger amenities as described above at various stops in the County. In addition, the Bus Stop program includes projects to repair or replace damaged shelters, damaged or broken glass panels, shelter benches and anchor base plates, and to address pedestrian safety hazards requiring immediate attention. State of good repair activities also includes investment in technologies and materials to mitigate instances of vandalism. "/>
    <s v="NVTC - Arlington County"/>
    <x v="2"/>
    <s v="MIN"/>
    <x v="6"/>
  </r>
  <r>
    <s v="The Bus Stop Accessibility Improvement program is an on-going program to address County bus stops in need of improvements to be compliant with the Americans with Disabilities Act (ADA) and Public Right -of Way Accessibility Guidelines (PROWAG). Bus stop improvements provided under this program include ADA-compliant bus boarding areas, pedestrian and accessible facilities that connect passengers to bus stops (sidewalks, crosswalks, ramps), and waiting areas for wheelchair users inside bus shelters._x000d__x000a__x000d__x000a_The County currently maintains over 902 bus stops shared between regional service providers, Metrobus, and the County ART routes. To date, 344 ADA improvements have been made under this program. As part of providing responsible public transportation service to the community this program will bring the remaining 496 bus stops into compliance with ADA standards.  _x000d__x000a__x000d__x000a_The County currently maintains over 902 bus stops shared between regional service providers, Metrobus, and the County ART routes. To date, 404 ADA compliant bus stops, and 344 ADA improvements have been made under this program. As part of providing responsible public transportation service to the community this program will bring the remaining bus stops into compliance with the ADA Accessibility Guidelines (ADAAG) and enhance the County's investment in transit infrastructure._x000d__x000a__x000d__x000a_The attached program work plan identifies stop locations, improvement type and cost for each fiscal year. _x000d__x000a__x000d__x000a_"/>
    <s v="NVTC - Arlington County"/>
    <x v="2"/>
    <s v="MIN"/>
    <x v="6"/>
  </r>
  <r>
    <s v="The Transit Intelligent Transportation System (ITS) and Security Program funds the use of technology to improve transit operations and rider information systems. The program also identifies and mitigates agency security and safety issues. Arlington's on-going initiatives focus on providing accurate and timely information to both operations staff and transit customers. The program includes funding to manage the technology and to maintain an inventory of all transit technology assets as required. Arlington maintains technology in operations, safety, transit planning, maintenance, and customer service. The Transit ITS Master Plan has identified the objectives for the next fiscal year to: (1). Improve passenger experience using trip planning applications. The application will assist transit riders with planning their commute by providing route information such as bus arrival times and detour notifications including scheduled and unscheduled route changes. (2). Upgrade the security camera system for the fleet and introduce live-look-in capabilities. This upgrade will allow staff to review bus footage in real time. Real time camera access will allow management to provide an immediate response to specific events while the bus is in service. The new technology will lead to increased safety for the drivers, passengers, pedestrians, and the fleet. (3). Replace fifteen end-of-life real-time bus stop signs replace the existing signs with updated technology. "/>
    <s v="NVTC - Arlington County"/>
    <x v="2"/>
    <s v="MIN"/>
    <x v="6"/>
  </r>
  <r>
    <s v="The Washington Area Metropolitan Transit Authority (WMATA) has informed its regional SmarTrip partners in the National Capital Region (NCR) of the system upgrade to the new generation fare collection system. To remain compatible with the regional system, the transit providers will be required to upgrade their farebox systems by December 2026. WMATA completed the installation of the Fast-Fare farebox throughout its system in 2024 and will no longer support the current technology after the December deadline. The upgrade is required so the fare collection technology used by the regional transit agencies will be compatible with the Fast-Fare fareboxes. The Fast-Fare farebox will also enable rear-door boarding and open payment, both of which are critical to achieving operational efficiency and on-time performance. _x000d__x000a__x000d__x000a_Upgrading ART bus fareboxes is essential for maintaining the regional SmarTrip fare collection system, which supports inter-agency transfers, centralized ridership reporting, and the administration of employer provided Smart Benefits. In addition to the fareboxes on all buses in the fleet, the backend fare collection technology at the ART maintenance facilities must also be upgraded. This includes replacement of spare fare collection devices, as well as training equipment. _x000d__x000a__x000d__x000a__x000d__x000a__x000d__x000a_"/>
    <s v="NVTC - Arlington County"/>
    <x v="2"/>
    <s v="MIN"/>
    <x v="6"/>
  </r>
  <r>
    <s v="Fairfax County participates in the Regional SmarTrip program for public transit_x000d__x000a_services. The program is changing as new revenue collection technology_x000d__x000a_advances and current technology and legacy equipment is becoming obsolete._x000d__x000a_Fairfax County is participating in a regional upgrade effort coordinated by_x000d__x000a_NVTC and working with WMATA, which will be phased in over several years. FCDOT estimates spending a total of $2.2 million to complete the replacement of the current farebox system in FY 2026. Justification: This project is essential_x000d__x000a_to ensure continuity of the fare collection systems to continue travel_x000d__x000a_throughout the region's public transit system."/>
    <s v="NVTC - Fairfax County"/>
    <x v="2"/>
    <s v="MIN"/>
    <x v="4"/>
  </r>
  <r>
    <s v="Farmville seeks to improve three (3) local bus stops by installing shelters and bringing them into ADA compliance. "/>
    <s v="Town of Farmville"/>
    <x v="2"/>
    <s v="MIN"/>
    <x v="4"/>
  </r>
  <r>
    <s v="Pedestrian customers accessing the Military Highway Park-and-Ride or the Military Highway light rail station from the Military Highway Access Road have created a path through a densely wooded steep slope. This project will construct an ADA ramp and stairway to improve the pedestrian access to the facilities, providing customers a safer and more direct route from the access road.  The project scope will include design, advertise/bid/award services as well as construction and design services during construction.  _x0009_"/>
    <s v="Transportation District Commission of Hampton Roads"/>
    <x v="2"/>
    <s v="MIN"/>
    <x v="4"/>
  </r>
  <r>
    <s v="This project will conduct final design and construction of an expanded bus transfer area at Tidewater Community College in Virginia Beach. The project replaces an existing 2 - bus bay transfer area and expands the transfer station with construction of up to 10 bus bays total. This project will support the regional expansion of the bus fleet and improve operating efficiency.  Although the initial approach in constructing a new transfer at TCC was to build a temporary facility to address immediate needs while design of a permanent facility was completed, site conditions and discussion with the university determined the approach of building a permanent facility immediately more practical. This eliminates the need to build a temporary facility and will save money. Elimination of the temporary facility further increases the urgency of construction for a permanent solution.  This new facility will improve ADA access for the customers while the university is addressing campus wide ADA issues under an order from the Department of Justice._x0009_"/>
    <s v="Transportation District Commission of Hampton Roads"/>
    <x v="2"/>
    <s v="MIN"/>
    <x v="6"/>
  </r>
  <r>
    <s v="This project provides strategic funding for the enhancement of the risk management and protective equipment provided to HRT's proprietary transit security forces.  This project includes department-issued equipment, support infrastructure, licenses, warranties, training vouchers, and other programmatic requirements."/>
    <s v="Transportation District Commission of Hampton Roads"/>
    <x v="2"/>
    <s v="MIN"/>
    <x v="4"/>
  </r>
  <r>
    <s v="This project initiates the design, procurement, deployment, testing and active use of building emergency alert tools such as alert beacons, sirens, and strobes. This project is designed to more appropriately posture Hampton Roads Transit from the security challenges of today. As a soft-target with critical infrastructure, HRT?s ability to protect its employees and assets is critical to continued success."/>
    <s v="Transportation District Commission of Hampton Roads"/>
    <x v="2"/>
    <s v="MIN"/>
    <x v="4"/>
  </r>
  <r>
    <s v="This project is to cover the cost to repair glass in existing bus shelter for damage and visibility concerns. Also, included is replacement for bus stop signs and posts._x000d__x000a_                                         No Units     Item Cost    Total Cost_x000d__x000a_Glass replacement              68             $187.66      $12,760.88_x000d__x000a_Galvanized posts                10               152.35       1,523.50_x000d__x000a_Williamsburg Green posts   10               162.34       1,623.40_x000d__x000a_Wata bus signs                    50                 28.40       1,420.00_x000d__x000a_Total Cost                                                                $17,327.78  "/>
    <s v="Williamsburg Area Transit Authority"/>
    <x v="2"/>
    <s v="MIN"/>
    <x v="6"/>
  </r>
  <r>
    <s v="The Greater Richmond Transit Company (GRTC) is dedicated to delivering clean, safe, and reliable transportation services to the Greater Richmond region. To maintain our high operational standards, it is essential that our maintenance facilities are equipped with modern, reliable tools and equipment. Currently, several critical shop equipment items have reached or exceeded their expected lifespan, resulting in decreased efficiency, higher maintenance costs, and increased downtime._x000d__x000a_This project proposes the replacement of outdated shop equipment with state-of-the-art tools designed to improve operational efficiency, reduce repair times, and support the maintenance of GRTC?s fleet. By investing in upgraded equipment, GRTC will ensure that its maintenance teams can continue to provide prompt and reliable service, minimizing disruptions to transit operations._x000d__x000a_"/>
    <s v="Greater Richmond Transit Company"/>
    <x v="2"/>
    <s v="MIN"/>
    <x v="6"/>
  </r>
  <r>
    <s v="Based on the Facility Condition Evaluation for Transit Asset Management Planning Detailed Assessment Report dated October 3, 2024, STAR needs improvements and upgrades to exterior painting, downspouts, and electrical lighting and wiring at the STAR Facility. These items scored marginal."/>
    <s v="Accomack Northampton TDC  - Star Transit"/>
    <x v="2"/>
    <s v="MIN"/>
    <x v="6"/>
  </r>
  <r>
    <s v="Office desks (4) - 2 dispatch, 1 operations, 1 manager"/>
    <s v="Accomack Northampton TDC  - Star Transit"/>
    <x v="2"/>
    <s v="MIN"/>
    <x v="6"/>
  </r>
  <r>
    <s v="Fredericksburg Regional Transit (FXBGO!) will replace aging and damaged desks, furniture, and retrofit LED lighting in all exterior light fixtures at FXBGO!'s Central building. The desks are over 10 years old and show signs of wear. This project aims to maintain the building's assets in a state-of-good-repair, improving sustainability through modern lighting solutions, and reduce ongoing maintenance costs._x000a__x000a_Milestones:_x000a_RFP Date/PO Issue: 10/1/2025_x000a_Contract Award Date: 10/15/2025_x000a_NTP Date: 10/15/2025_x000a_Contract Complete: 3/31/2027_x000a_Project Complete: 6/30/2027_x000a_"/>
    <s v="City of Fredericksburg"/>
    <x v="2"/>
    <s v="MIN"/>
    <x v="6"/>
  </r>
  <r>
    <s v="Engineering services will be required to examine the Operations Building conference room exit doors since they do not lock and/or not able to be secured properly. There are concerns of the existing structural conditions that have an impact on the securement of that component of the facility. See Scope of Work (SOW) for pictures of existing exit doors/walls."/>
    <s v="City of Fredericksburg"/>
    <x v="2"/>
    <s v="MIN"/>
    <x v="6"/>
  </r>
  <r>
    <s v="Harrisonburg Department of Public Transportation (HDPT) is in need of employee parking lot expansion for the growing needs of the department. With the addition of employees approved in the transit budget there is nowhere for the new employees to park The City of Harrisonburg engineering division completed the study and concept design for the layout. The summary also includes itemized price sheet for two concepts. This information is attached to this grant. The cost of the proposed parking lot will be split 53% transit 47% school transportation as we run both services. The total cost of the project is $650,000, with $344,500 in transit expense. "/>
    <s v="City of Harrisonburg"/>
    <x v="2"/>
    <s v="MIN"/>
    <x v="4"/>
  </r>
  <r>
    <s v="GRTC has completed a Facilities Master Plan, in which consultants have assessed GRTC administrative and maintenance facilities at 301 E. Belt Blvd to identify short term facilities improvements that can be made to address functionality of the building due to wear and tear, and expansion needs. GRTC moved into the facility in 2010, and has experienced wear to office furniture, floors, and bathrooms. In addition, GRTC has outgrown the current space in regards to staff and storage. As GRTC has continued to expand in operations and service, expansion needs are required for the facility. GRTC has identified opportunities for minor reconfiguration/improvements within the facility to allow for more storage and more space for staff.  "/>
    <s v="Greater Richmond Transit Company"/>
    <x v="2"/>
    <s v="MIN"/>
    <x v="6"/>
  </r>
  <r>
    <s v="Greater Richmond Transit Company currently stores much of its facility equipment, such as snowplow attachments, boom lift, and street sweeper, out of doors under a portable metal canopy. With the equipment exposed to the elements, and without dedicated access to electricity to charge batteries on site, equipment lifespans are shorter, and GRTC staff work is less efficient as they make extra trips to locate, charge, and prepare equipment._x000d__x000a__x000d__x000a_To better protect facilities equipment, and to consolidate it all in one location with heat and electrical service, GRTC proposes to build an insulated, 30?x40? steel building with roll-up doors for facility vehicle access and a walk door for entry on foot._x000d__x000a_A 1,200 square foot prefabricated metal building on a concrete slab. The building will have a 200-amp electrical service, and will be equipped with unit heaters so that GRTC also can safely store power washing equipment in the space year-round._x000d__x000a__x000d__x000a_The building will house the aforementioned facilities equipment, as well as gas- and battery-powered tools such as blowers, chainsaws, and trimmers in one protected location._x000d__x000a_"/>
    <s v="Greater Richmond Transit Company"/>
    <x v="2"/>
    <s v="MIN"/>
    <x v="4"/>
  </r>
  <r>
    <s v="To sustain our commitment to providing clean, safe, and reliable transportation services, the Greater Richmond Transit Company (GRTC) seeks funding for the renewal and maintenance of essential administrative software systems in the amount of $742,671. _x000a_This project will ensure uninterrupted access to critical tools that support daily operations, enhance system security, and improve administrative efficiency. The various licensing will ensure that we address our day-to-day operations throughout the organization, in an effort to bring first-class ridership opportunities to the constituents served throughout our region. These systems are integral to our mission of improving mobility and access throughout Central Virginia._x000a__x000a_Adobe Software License Renewal_x0009_ $15,400.00 _x000a_Artic Wolf Service Maintenance_x0009_ $92,500.00 _x000a_Barracuda Cloud to Cloud Backup_x0009_ $13,500.00 _x000a_BeaconBid Procurement Software_x0009_ $5,000.00 _x000a_Brivo Access Control Maintenance/Security 101_x0009_ $9,500.00 _x000a_Esri License Renewal_x0009_ $5,359.00 _x000a_Greenshades Renewal_x0009_ $21,200.00 _x000a_Here Premium Data_x0009_ $5,232.00 _x000a_MaintainX Facilities Software License_x0009_ $10,000.00 _x000a_Microsoft Dynamics - Great Plains Maintenance_x0009_ $21,200.00 _x000a_MS Office 365 Licensing_x0009_ $117,580.00 _x000a_Nakivo Server Backup Software_x0009_ $17,782.00 _x000a_Oracle Fusion Enterprise Licensing_x0009_ $347,940.00 _x000a_Remote Management - Splashtop Software_x0009_ $2,000.00 _x000a_SmartSheets Software_x0009_ $5,040.00 _x000a_TCP Software Contract License Renewal_x0009_ $8,013.00 _x000a_VMWare Server License_x0009_ $45,425.00 "/>
    <s v="Greater Richmond Transit Company"/>
    <x v="2"/>
    <s v="MIN"/>
    <x v="4"/>
  </r>
  <r>
    <s v="The Greater Richmond Transit Company (GRTC) is requesting $200,000 in state funding to modernize and upgrade its computer hardware infrastructure to enhance operational efficiency, ensure data security, and support sustainable growth. This project aligns with GRTC?s mission to provide clean, safe, and reliable transportation while leveraging technology to improve service delivery across Richmond. The initiative will replace outdated laptops, desktops, and monitors, and procure essential accessories such as keyboards, mice, and headsets. These upgrades are critical to equipping staff with the tools needed to support transit operations, improve rider experience, and comply with evolving technology standards._x000a__x000a_Laptop(s)_x0009_ $144,000.00 _x000a_Monitor(s)_x0009_ $15,000.00 _x000a_Accessories_x0009_ $20,000.00 _x000a_Inventory Management System_x0009_ $5,000.00 _x000a_Training and Support Materials_x0009_ $10,000.00 "/>
    <s v="Greater Richmond Transit Company"/>
    <x v="2"/>
    <s v="MIN"/>
    <x v="6"/>
  </r>
  <r>
    <s v="This proposal requests $70,000 to modernize and enhance our HR self-service system, improving employee access to critical HR resources, streamlining communication, and increasing operational efficiency. The project includes workspace upgrades, new technology implementation, and accessibility improvements to ensure employees can efficiently manage HR-related tasks independently._x000d__x000a_The HR self-service upgrade will incorporate several key components to modernize and improve the accessibility of HR services. The project will introduce three self-service kiosks, allowing employees to independently access HR resources, update personal information, and retrieve essential forms without requiring staff assistance. Additionally, TV monitors and an Electronic Communication Board (ECB) will be installed to display real-time HR updates, benefits enrollment periods, and policy changes, ensuring employees remain informed without needing to visit the HR office in person._x000d__x000a_"/>
    <s v="Greater Richmond Transit Company"/>
    <x v="2"/>
    <s v="MIN"/>
    <x v="4"/>
  </r>
  <r>
    <s v="At the 301 E Belt Boulevard headquarters location, Greater Richmond Transit Company (GRTC) needs efficient online disaster recovery, which is essential for enhancing safety measures for our data and online presence. GRTC seeks to implement backup and disaster recovery for the organization, which enhances efficiency and reliability for user and operation support services. Microsoft Backup &amp; Disaster Recovery is an end-to-end solution that automatically restores services in the event of accidental deletion, malicious attack, or other disaster. It is secure, scalable, and cost-effective and can be integrated with on-premises data protection solutions1. Additionally, it helps organizations prove compliance with data protection standards and can save valuable IT resources. Azure Site Recovery offers ease of deployment, cost effectiveness, and dependability. Allows deployment replication, failover, and recovery processes through Site Recovery to keep applications running during planned and unplanned outages."/>
    <s v="Greater Richmond Transit Company"/>
    <x v="2"/>
    <s v="MIN"/>
    <x v="4"/>
  </r>
  <r>
    <s v="Renewal of Office 365_x000d__x000a_The Office 365 suite includes essential applications like Word, Excel, PowerPoint, and Outlook, which are integral to our daily operations. These tools help streamline workflows and improve efficiency. Office 365 provides advanced security features, including data encryption, multi-factor authentication, and compliance solutions, ensuring that our data remains secure, and we adhere to industry regulations._x000d__x000a_"/>
    <s v="JAUNT Inc"/>
    <x v="2"/>
    <s v="MIN"/>
    <x v="4"/>
  </r>
  <r>
    <s v="This project will replace signs at approximately ten HRT facilities. This project will provide consistency with HRT?s branding and improve the customer experience. Providing consistency with HRT?s branding will improve HRT?s image, recognition, and relationship with its customers and bring the signs to a state of good repair._x0009_"/>
    <s v="Transportation District Commission of Hampton Roads"/>
    <x v="2"/>
    <s v="MIN"/>
    <x v="4"/>
  </r>
  <r>
    <s v="This project would replace the existing furniture in the operators lounge at both Hampton and Norfolk HRT facilities. The existing furniture has met its useful life with 24/7 use in both operators lounges. Over 400 operators use the operator lounges daily. The existing furniture has met its useful life and is not currently in a state of good repair.  Existing furniture has holes, rips, and tears. Chairs have broken arms and legs from heavy use. This project will improve working conditions and employee retention for HRT operators at the Hampton and Norfolk facilities. New furniture will improve safety and reduce the possibility of worker injury due to malfunctioning/broken furniture._x0009__x0009_"/>
    <s v="Transportation District Commission of Hampton Roads"/>
    <x v="2"/>
    <s v="MIN"/>
    <x v="6"/>
  </r>
  <r>
    <s v="This project supports the continuous implementation of enhancements to HRT's existing Software System, Microsoft Dynamics (MD) 365. Phased projects to continue to automate and utilize additional functionality to support HRT in continuous growth and usage of software to its full capability after the initial implementation."/>
    <s v="Transportation District Commission of Hampton Roads"/>
    <x v="2"/>
    <s v="MIN"/>
    <x v="4"/>
  </r>
  <r>
    <s v="This request is for funding to replace RADAR headquarters' interior office lights with LEDs. This would cut down on utility costs, repair costs, and replacement costs of existing fluorescent bulbs. Replacement fluorescent bulbs are increasingly difficult to find."/>
    <s v="Unified Human Services Transp Sys Inc."/>
    <x v="2"/>
    <s v="MIN"/>
    <x v="6"/>
  </r>
  <r>
    <s v="RADAR's hallway carpet is past it's useful life and needs to be replaced."/>
    <s v="Unified Human Services Transp Sys Inc."/>
    <x v="2"/>
    <s v="MIN"/>
    <x v="6"/>
  </r>
  <r>
    <s v="RADAR's latest audio/video system for its training and board rooms was installed over ten years ago. The equipment is now out of date. This request is for funding to replace the audio/visual equipment within RADAR's headquarters."/>
    <s v="Unified Human Services Transp Sys Inc."/>
    <x v="2"/>
    <s v="MIN"/>
    <x v="6"/>
  </r>
  <r>
    <s v="Based on the Facility Condition Evaluation for Transit Asset Management Planning Detailed Assessment Report dated October 3, 2024, VRT needs improvements and upgrades to plumbing fixtures, electrical lighting and wiring, and timber fence posts at the Culpeper Facility. All of these items scored marginal or poor."/>
    <s v="Virginia Regional Transit"/>
    <x v="2"/>
    <s v="MIN"/>
    <x v="6"/>
  </r>
  <r>
    <s v="Purchase of storage facility 40' x 40' at Culpeper Facility. There is not enough storage in the main facility, and this would allow for some items that are currently being kept outside to be protected from the elements."/>
    <s v="Virginia Regional Transit"/>
    <x v="2"/>
    <s v="MIN"/>
    <x v="4"/>
  </r>
  <r>
    <s v="This project requests funding for WATA to purchase furniture for the operations and maintenance facility. Cost estimates are based on 7,764SF of space at $25 per SF. WATA anticipates pursuing a state contract for costing. "/>
    <s v="Williamsburg Area Transit Authority"/>
    <x v="2"/>
    <s v="MIN"/>
    <x v="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54A5901-98EB-4D34-B20C-B2DC8017570F}" name="PivotTable2" cacheId="3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I6" firstHeaderRow="1" firstDataRow="2" firstDataCol="1"/>
  <pivotFields count="5">
    <pivotField showAll="0"/>
    <pivotField showAll="0"/>
    <pivotField axis="axisRow" showAll="0">
      <items count="8">
        <item h="1" m="1" x="3"/>
        <item h="1" m="1" x="4"/>
        <item h="1" m="1" x="5"/>
        <item h="1" m="1" x="6"/>
        <item x="0"/>
        <item x="1"/>
        <item x="2"/>
        <item t="default"/>
      </items>
    </pivotField>
    <pivotField showAll="0"/>
    <pivotField axis="axisCol" dataField="1" showAll="0">
      <items count="8">
        <item x="1"/>
        <item x="0"/>
        <item x="5"/>
        <item x="4"/>
        <item x="6"/>
        <item x="3"/>
        <item x="2"/>
        <item t="default"/>
      </items>
    </pivotField>
  </pivotFields>
  <rowFields count="1">
    <field x="2"/>
  </rowFields>
  <rowItems count="4">
    <i>
      <x v="4"/>
    </i>
    <i>
      <x v="5"/>
    </i>
    <i>
      <x v="6"/>
    </i>
    <i t="grand">
      <x/>
    </i>
  </rowItems>
  <colFields count="1">
    <field x="4"/>
  </colFields>
  <colItems count="8">
    <i>
      <x/>
    </i>
    <i>
      <x v="1"/>
    </i>
    <i>
      <x v="2"/>
    </i>
    <i>
      <x v="3"/>
    </i>
    <i>
      <x v="4"/>
    </i>
    <i>
      <x v="5"/>
    </i>
    <i>
      <x v="6"/>
    </i>
    <i t="grand">
      <x/>
    </i>
  </colItems>
  <dataFields count="1">
    <dataField name="Count of New Project Category" fld="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05062-EB6A-4EE1-B105-D094E5DC6E8B}">
  <dimension ref="A1:E1400"/>
  <sheetViews>
    <sheetView workbookViewId="0">
      <selection activeCell="A13" sqref="A13"/>
    </sheetView>
  </sheetViews>
  <sheetFormatPr defaultRowHeight="15" x14ac:dyDescent="0.25"/>
  <cols>
    <col min="1" max="1" width="104.85546875" customWidth="1"/>
    <col min="2" max="2" width="50.5703125" bestFit="1" customWidth="1"/>
    <col min="3" max="3" width="7.28515625" style="2" bestFit="1" customWidth="1"/>
    <col min="4" max="4" width="26.140625" bestFit="1" customWidth="1"/>
    <col min="5" max="5" width="24" bestFit="1" customWidth="1"/>
  </cols>
  <sheetData>
    <row r="1" spans="1:5" x14ac:dyDescent="0.25">
      <c r="A1" s="4" t="s">
        <v>0</v>
      </c>
      <c r="B1" s="4" t="s">
        <v>1</v>
      </c>
      <c r="C1" s="4" t="s">
        <v>2</v>
      </c>
      <c r="D1" s="4" t="s">
        <v>25</v>
      </c>
      <c r="E1" s="4" t="s">
        <v>24</v>
      </c>
    </row>
    <row r="2" spans="1:5" x14ac:dyDescent="0.25">
      <c r="A2" t="s">
        <v>5</v>
      </c>
      <c r="B2" t="s">
        <v>6</v>
      </c>
      <c r="C2" s="2">
        <v>2024</v>
      </c>
      <c r="D2" t="s">
        <v>692</v>
      </c>
      <c r="E2" t="s">
        <v>700</v>
      </c>
    </row>
    <row r="3" spans="1:5" x14ac:dyDescent="0.25">
      <c r="A3" t="s">
        <v>9</v>
      </c>
      <c r="B3" t="s">
        <v>7</v>
      </c>
      <c r="C3" s="2">
        <v>2024</v>
      </c>
      <c r="D3" t="s">
        <v>692</v>
      </c>
      <c r="E3" t="s">
        <v>692</v>
      </c>
    </row>
    <row r="4" spans="1:5" x14ac:dyDescent="0.25">
      <c r="A4" t="s">
        <v>10</v>
      </c>
      <c r="B4" t="s">
        <v>8</v>
      </c>
      <c r="C4" s="2">
        <v>2024</v>
      </c>
      <c r="D4" t="s">
        <v>692</v>
      </c>
      <c r="E4" t="s">
        <v>692</v>
      </c>
    </row>
    <row r="5" spans="1:5" x14ac:dyDescent="0.25">
      <c r="A5" t="s">
        <v>11</v>
      </c>
      <c r="B5" t="s">
        <v>12</v>
      </c>
      <c r="C5" s="2">
        <v>2025</v>
      </c>
      <c r="D5" t="s">
        <v>692</v>
      </c>
      <c r="E5" t="s">
        <v>700</v>
      </c>
    </row>
    <row r="6" spans="1:5" x14ac:dyDescent="0.25">
      <c r="A6" t="s">
        <v>13</v>
      </c>
      <c r="B6" t="s">
        <v>14</v>
      </c>
      <c r="C6" s="2">
        <v>2025</v>
      </c>
      <c r="D6" t="s">
        <v>692</v>
      </c>
      <c r="E6" t="s">
        <v>692</v>
      </c>
    </row>
    <row r="7" spans="1:5" x14ac:dyDescent="0.25">
      <c r="A7" t="s">
        <v>15</v>
      </c>
      <c r="B7" t="s">
        <v>16</v>
      </c>
      <c r="C7" s="2">
        <v>2026</v>
      </c>
      <c r="D7" t="s">
        <v>692</v>
      </c>
      <c r="E7" t="s">
        <v>700</v>
      </c>
    </row>
    <row r="8" spans="1:5" x14ac:dyDescent="0.25">
      <c r="A8" t="s">
        <v>17</v>
      </c>
      <c r="B8" t="s">
        <v>18</v>
      </c>
      <c r="C8" s="2">
        <v>2025</v>
      </c>
      <c r="D8" t="s">
        <v>692</v>
      </c>
      <c r="E8" t="s">
        <v>692</v>
      </c>
    </row>
    <row r="9" spans="1:5" x14ac:dyDescent="0.25">
      <c r="A9" t="s">
        <v>19</v>
      </c>
      <c r="B9" t="s">
        <v>20</v>
      </c>
      <c r="C9" s="2">
        <v>2026</v>
      </c>
      <c r="D9" t="s">
        <v>692</v>
      </c>
      <c r="E9" t="s">
        <v>692</v>
      </c>
    </row>
    <row r="10" spans="1:5" x14ac:dyDescent="0.25">
      <c r="A10" t="s">
        <v>21</v>
      </c>
      <c r="B10" t="s">
        <v>22</v>
      </c>
      <c r="C10" s="2">
        <v>2026</v>
      </c>
      <c r="D10" t="s">
        <v>692</v>
      </c>
      <c r="E10" t="s">
        <v>700</v>
      </c>
    </row>
    <row r="11" spans="1:5" x14ac:dyDescent="0.25">
      <c r="A11" t="s">
        <v>23</v>
      </c>
      <c r="B11" t="s">
        <v>7</v>
      </c>
      <c r="C11" s="2">
        <v>2026</v>
      </c>
      <c r="D11" t="s">
        <v>692</v>
      </c>
      <c r="E11" t="s">
        <v>692</v>
      </c>
    </row>
    <row r="12" spans="1:5" x14ac:dyDescent="0.25">
      <c r="A12" s="3" t="s">
        <v>26</v>
      </c>
      <c r="B12" s="1" t="s">
        <v>634</v>
      </c>
      <c r="C12" s="2">
        <v>2024</v>
      </c>
      <c r="D12" s="2" t="s">
        <v>690</v>
      </c>
      <c r="E12" t="s">
        <v>693</v>
      </c>
    </row>
    <row r="13" spans="1:5" x14ac:dyDescent="0.25">
      <c r="A13" s="3" t="s">
        <v>27</v>
      </c>
      <c r="B13" s="1" t="s">
        <v>635</v>
      </c>
      <c r="C13" s="2">
        <v>2024</v>
      </c>
      <c r="D13" s="2" t="s">
        <v>690</v>
      </c>
      <c r="E13" t="s">
        <v>693</v>
      </c>
    </row>
    <row r="14" spans="1:5" x14ac:dyDescent="0.25">
      <c r="A14" s="3" t="s">
        <v>28</v>
      </c>
      <c r="B14" s="1" t="s">
        <v>636</v>
      </c>
      <c r="C14" s="2">
        <v>2024</v>
      </c>
      <c r="D14" s="2" t="s">
        <v>690</v>
      </c>
      <c r="E14" t="s">
        <v>693</v>
      </c>
    </row>
    <row r="15" spans="1:5" x14ac:dyDescent="0.25">
      <c r="A15" s="3" t="s">
        <v>29</v>
      </c>
      <c r="B15" s="1" t="s">
        <v>637</v>
      </c>
      <c r="C15" s="2">
        <v>2024</v>
      </c>
      <c r="D15" s="2" t="s">
        <v>690</v>
      </c>
      <c r="E15" t="s">
        <v>693</v>
      </c>
    </row>
    <row r="16" spans="1:5" x14ac:dyDescent="0.25">
      <c r="A16" s="3" t="s">
        <v>29</v>
      </c>
      <c r="B16" s="1" t="s">
        <v>637</v>
      </c>
      <c r="C16" s="2">
        <v>2024</v>
      </c>
      <c r="D16" s="2" t="s">
        <v>690</v>
      </c>
      <c r="E16" t="s">
        <v>693</v>
      </c>
    </row>
    <row r="17" spans="1:5" x14ac:dyDescent="0.25">
      <c r="A17" s="3" t="s">
        <v>30</v>
      </c>
      <c r="B17" s="1" t="s">
        <v>638</v>
      </c>
      <c r="C17" s="2">
        <v>2024</v>
      </c>
      <c r="D17" s="2" t="s">
        <v>690</v>
      </c>
      <c r="E17" t="s">
        <v>693</v>
      </c>
    </row>
    <row r="18" spans="1:5" x14ac:dyDescent="0.25">
      <c r="A18" s="3" t="s">
        <v>30</v>
      </c>
      <c r="B18" s="1" t="s">
        <v>638</v>
      </c>
      <c r="C18" s="2">
        <v>2024</v>
      </c>
      <c r="D18" s="2" t="s">
        <v>690</v>
      </c>
      <c r="E18" t="s">
        <v>693</v>
      </c>
    </row>
    <row r="19" spans="1:5" x14ac:dyDescent="0.25">
      <c r="A19" s="3" t="s">
        <v>31</v>
      </c>
      <c r="B19" s="1" t="s">
        <v>639</v>
      </c>
      <c r="C19" s="2">
        <v>2024</v>
      </c>
      <c r="D19" s="2" t="s">
        <v>690</v>
      </c>
      <c r="E19" t="s">
        <v>693</v>
      </c>
    </row>
    <row r="20" spans="1:5" x14ac:dyDescent="0.25">
      <c r="A20" s="3" t="s">
        <v>32</v>
      </c>
      <c r="B20" s="1" t="s">
        <v>640</v>
      </c>
      <c r="C20" s="2">
        <v>2024</v>
      </c>
      <c r="D20" s="2" t="s">
        <v>690</v>
      </c>
      <c r="E20" t="s">
        <v>693</v>
      </c>
    </row>
    <row r="21" spans="1:5" x14ac:dyDescent="0.25">
      <c r="A21" s="3" t="s">
        <v>32</v>
      </c>
      <c r="B21" s="1" t="s">
        <v>640</v>
      </c>
      <c r="C21" s="2">
        <v>2024</v>
      </c>
      <c r="D21" s="2" t="s">
        <v>690</v>
      </c>
      <c r="E21" t="s">
        <v>693</v>
      </c>
    </row>
    <row r="22" spans="1:5" x14ac:dyDescent="0.25">
      <c r="A22" s="3" t="s">
        <v>28</v>
      </c>
      <c r="B22" s="1" t="s">
        <v>636</v>
      </c>
      <c r="C22" s="2">
        <v>2024</v>
      </c>
      <c r="D22" s="2" t="s">
        <v>690</v>
      </c>
      <c r="E22" t="s">
        <v>693</v>
      </c>
    </row>
    <row r="23" spans="1:5" x14ac:dyDescent="0.25">
      <c r="A23" s="3" t="s">
        <v>28</v>
      </c>
      <c r="B23" s="1" t="s">
        <v>636</v>
      </c>
      <c r="C23" s="2">
        <v>2024</v>
      </c>
      <c r="D23" s="2" t="s">
        <v>690</v>
      </c>
      <c r="E23" t="s">
        <v>693</v>
      </c>
    </row>
    <row r="24" spans="1:5" x14ac:dyDescent="0.25">
      <c r="A24" s="3" t="s">
        <v>28</v>
      </c>
      <c r="B24" s="1" t="s">
        <v>636</v>
      </c>
      <c r="C24" s="2">
        <v>2024</v>
      </c>
      <c r="D24" s="2" t="s">
        <v>690</v>
      </c>
      <c r="E24" t="s">
        <v>693</v>
      </c>
    </row>
    <row r="25" spans="1:5" x14ac:dyDescent="0.25">
      <c r="A25" s="3" t="s">
        <v>33</v>
      </c>
      <c r="B25" s="1" t="s">
        <v>20</v>
      </c>
      <c r="C25" s="2">
        <v>2024</v>
      </c>
      <c r="D25" s="2" t="s">
        <v>690</v>
      </c>
      <c r="E25" t="s">
        <v>693</v>
      </c>
    </row>
    <row r="26" spans="1:5" x14ac:dyDescent="0.25">
      <c r="A26" s="3" t="s">
        <v>33</v>
      </c>
      <c r="B26" s="1" t="s">
        <v>20</v>
      </c>
      <c r="C26" s="2">
        <v>2024</v>
      </c>
      <c r="D26" s="2" t="s">
        <v>690</v>
      </c>
      <c r="E26" t="s">
        <v>693</v>
      </c>
    </row>
    <row r="27" spans="1:5" x14ac:dyDescent="0.25">
      <c r="A27" s="3" t="s">
        <v>33</v>
      </c>
      <c r="B27" s="1" t="s">
        <v>20</v>
      </c>
      <c r="C27" s="2">
        <v>2024</v>
      </c>
      <c r="D27" s="2" t="s">
        <v>690</v>
      </c>
      <c r="E27" t="s">
        <v>693</v>
      </c>
    </row>
    <row r="28" spans="1:5" x14ac:dyDescent="0.25">
      <c r="A28" s="3" t="s">
        <v>34</v>
      </c>
      <c r="B28" s="1" t="s">
        <v>641</v>
      </c>
      <c r="C28" s="2">
        <v>2024</v>
      </c>
      <c r="D28" s="2" t="s">
        <v>690</v>
      </c>
      <c r="E28" t="s">
        <v>693</v>
      </c>
    </row>
    <row r="29" spans="1:5" x14ac:dyDescent="0.25">
      <c r="A29" s="3" t="s">
        <v>34</v>
      </c>
      <c r="B29" s="1" t="s">
        <v>641</v>
      </c>
      <c r="C29" s="2">
        <v>2024</v>
      </c>
      <c r="D29" s="2" t="s">
        <v>690</v>
      </c>
      <c r="E29" t="s">
        <v>693</v>
      </c>
    </row>
    <row r="30" spans="1:5" x14ac:dyDescent="0.25">
      <c r="A30" s="3" t="s">
        <v>34</v>
      </c>
      <c r="B30" s="1" t="s">
        <v>641</v>
      </c>
      <c r="C30" s="2">
        <v>2024</v>
      </c>
      <c r="D30" s="2" t="s">
        <v>690</v>
      </c>
      <c r="E30" t="s">
        <v>693</v>
      </c>
    </row>
    <row r="31" spans="1:5" x14ac:dyDescent="0.25">
      <c r="A31" s="3" t="s">
        <v>35</v>
      </c>
      <c r="B31" s="1" t="s">
        <v>642</v>
      </c>
      <c r="C31" s="2">
        <v>2024</v>
      </c>
      <c r="D31" s="2" t="s">
        <v>690</v>
      </c>
      <c r="E31" t="s">
        <v>693</v>
      </c>
    </row>
    <row r="32" spans="1:5" x14ac:dyDescent="0.25">
      <c r="A32" s="3" t="s">
        <v>35</v>
      </c>
      <c r="B32" s="1" t="s">
        <v>642</v>
      </c>
      <c r="C32" s="2">
        <v>2024</v>
      </c>
      <c r="D32" s="2" t="s">
        <v>690</v>
      </c>
      <c r="E32" t="s">
        <v>693</v>
      </c>
    </row>
    <row r="33" spans="1:5" x14ac:dyDescent="0.25">
      <c r="A33" s="3" t="s">
        <v>35</v>
      </c>
      <c r="B33" s="1" t="s">
        <v>642</v>
      </c>
      <c r="C33" s="2">
        <v>2024</v>
      </c>
      <c r="D33" s="2" t="s">
        <v>690</v>
      </c>
      <c r="E33" t="s">
        <v>693</v>
      </c>
    </row>
    <row r="34" spans="1:5" x14ac:dyDescent="0.25">
      <c r="A34" s="3" t="s">
        <v>35</v>
      </c>
      <c r="B34" s="1" t="s">
        <v>642</v>
      </c>
      <c r="C34" s="2">
        <v>2024</v>
      </c>
      <c r="D34" s="2" t="s">
        <v>690</v>
      </c>
      <c r="E34" t="s">
        <v>693</v>
      </c>
    </row>
    <row r="35" spans="1:5" x14ac:dyDescent="0.25">
      <c r="A35" s="3" t="s">
        <v>35</v>
      </c>
      <c r="B35" s="1" t="s">
        <v>642</v>
      </c>
      <c r="C35" s="2">
        <v>2024</v>
      </c>
      <c r="D35" s="2" t="s">
        <v>690</v>
      </c>
      <c r="E35" t="s">
        <v>693</v>
      </c>
    </row>
    <row r="36" spans="1:5" x14ac:dyDescent="0.25">
      <c r="A36" s="3" t="s">
        <v>36</v>
      </c>
      <c r="B36" s="1" t="s">
        <v>642</v>
      </c>
      <c r="C36" s="2">
        <v>2024</v>
      </c>
      <c r="D36" s="2" t="s">
        <v>690</v>
      </c>
      <c r="E36" t="s">
        <v>693</v>
      </c>
    </row>
    <row r="37" spans="1:5" x14ac:dyDescent="0.25">
      <c r="A37" s="3" t="s">
        <v>36</v>
      </c>
      <c r="B37" s="1" t="s">
        <v>642</v>
      </c>
      <c r="C37" s="2">
        <v>2024</v>
      </c>
      <c r="D37" s="2" t="s">
        <v>690</v>
      </c>
      <c r="E37" t="s">
        <v>693</v>
      </c>
    </row>
    <row r="38" spans="1:5" x14ac:dyDescent="0.25">
      <c r="A38" s="3" t="s">
        <v>37</v>
      </c>
      <c r="B38" s="1" t="s">
        <v>643</v>
      </c>
      <c r="C38" s="2">
        <v>2024</v>
      </c>
      <c r="D38" s="2" t="s">
        <v>690</v>
      </c>
      <c r="E38" t="s">
        <v>693</v>
      </c>
    </row>
    <row r="39" spans="1:5" x14ac:dyDescent="0.25">
      <c r="A39" s="3" t="s">
        <v>37</v>
      </c>
      <c r="B39" s="1" t="s">
        <v>643</v>
      </c>
      <c r="C39" s="2">
        <v>2024</v>
      </c>
      <c r="D39" s="2" t="s">
        <v>690</v>
      </c>
      <c r="E39" t="s">
        <v>693</v>
      </c>
    </row>
    <row r="40" spans="1:5" x14ac:dyDescent="0.25">
      <c r="A40" s="3" t="s">
        <v>37</v>
      </c>
      <c r="B40" s="1" t="s">
        <v>643</v>
      </c>
      <c r="C40" s="2">
        <v>2024</v>
      </c>
      <c r="D40" s="2" t="s">
        <v>690</v>
      </c>
      <c r="E40" t="s">
        <v>693</v>
      </c>
    </row>
    <row r="41" spans="1:5" x14ac:dyDescent="0.25">
      <c r="A41" s="3" t="s">
        <v>38</v>
      </c>
      <c r="B41" s="1" t="s">
        <v>644</v>
      </c>
      <c r="C41" s="2">
        <v>2024</v>
      </c>
      <c r="D41" s="2" t="s">
        <v>690</v>
      </c>
      <c r="E41" t="s">
        <v>693</v>
      </c>
    </row>
    <row r="42" spans="1:5" x14ac:dyDescent="0.25">
      <c r="A42" s="3" t="s">
        <v>38</v>
      </c>
      <c r="B42" s="1" t="s">
        <v>644</v>
      </c>
      <c r="C42" s="2">
        <v>2024</v>
      </c>
      <c r="D42" s="2" t="s">
        <v>690</v>
      </c>
      <c r="E42" t="s">
        <v>693</v>
      </c>
    </row>
    <row r="43" spans="1:5" x14ac:dyDescent="0.25">
      <c r="A43" s="3" t="s">
        <v>38</v>
      </c>
      <c r="B43" s="1" t="s">
        <v>644</v>
      </c>
      <c r="C43" s="2">
        <v>2024</v>
      </c>
      <c r="D43" s="2" t="s">
        <v>690</v>
      </c>
      <c r="E43" t="s">
        <v>693</v>
      </c>
    </row>
    <row r="44" spans="1:5" x14ac:dyDescent="0.25">
      <c r="A44" s="3" t="s">
        <v>38</v>
      </c>
      <c r="B44" s="1" t="s">
        <v>644</v>
      </c>
      <c r="C44" s="2">
        <v>2024</v>
      </c>
      <c r="D44" s="2" t="s">
        <v>690</v>
      </c>
      <c r="E44" t="s">
        <v>693</v>
      </c>
    </row>
    <row r="45" spans="1:5" x14ac:dyDescent="0.25">
      <c r="A45" s="3" t="s">
        <v>38</v>
      </c>
      <c r="B45" s="1" t="s">
        <v>644</v>
      </c>
      <c r="C45" s="2">
        <v>2024</v>
      </c>
      <c r="D45" s="2" t="s">
        <v>690</v>
      </c>
      <c r="E45" t="s">
        <v>693</v>
      </c>
    </row>
    <row r="46" spans="1:5" x14ac:dyDescent="0.25">
      <c r="A46" s="3" t="s">
        <v>38</v>
      </c>
      <c r="B46" s="1" t="s">
        <v>644</v>
      </c>
      <c r="C46" s="2">
        <v>2024</v>
      </c>
      <c r="D46" s="2" t="s">
        <v>690</v>
      </c>
      <c r="E46" t="s">
        <v>693</v>
      </c>
    </row>
    <row r="47" spans="1:5" x14ac:dyDescent="0.25">
      <c r="A47" s="3" t="s">
        <v>38</v>
      </c>
      <c r="B47" s="1" t="s">
        <v>644</v>
      </c>
      <c r="C47" s="2">
        <v>2024</v>
      </c>
      <c r="D47" s="2" t="s">
        <v>690</v>
      </c>
      <c r="E47" t="s">
        <v>693</v>
      </c>
    </row>
    <row r="48" spans="1:5" x14ac:dyDescent="0.25">
      <c r="A48" s="3" t="s">
        <v>38</v>
      </c>
      <c r="B48" s="1" t="s">
        <v>644</v>
      </c>
      <c r="C48" s="2">
        <v>2024</v>
      </c>
      <c r="D48" s="2" t="s">
        <v>690</v>
      </c>
      <c r="E48" t="s">
        <v>693</v>
      </c>
    </row>
    <row r="49" spans="1:5" x14ac:dyDescent="0.25">
      <c r="A49" s="3" t="s">
        <v>38</v>
      </c>
      <c r="B49" s="1" t="s">
        <v>644</v>
      </c>
      <c r="C49" s="2">
        <v>2024</v>
      </c>
      <c r="D49" s="2" t="s">
        <v>690</v>
      </c>
      <c r="E49" t="s">
        <v>693</v>
      </c>
    </row>
    <row r="50" spans="1:5" x14ac:dyDescent="0.25">
      <c r="A50" s="3" t="s">
        <v>38</v>
      </c>
      <c r="B50" s="1" t="s">
        <v>644</v>
      </c>
      <c r="C50" s="2">
        <v>2024</v>
      </c>
      <c r="D50" s="2" t="s">
        <v>690</v>
      </c>
      <c r="E50" t="s">
        <v>693</v>
      </c>
    </row>
    <row r="51" spans="1:5" x14ac:dyDescent="0.25">
      <c r="A51" s="3" t="s">
        <v>39</v>
      </c>
      <c r="B51" s="1" t="s">
        <v>7</v>
      </c>
      <c r="C51" s="2">
        <v>2024</v>
      </c>
      <c r="D51" s="2" t="s">
        <v>690</v>
      </c>
      <c r="E51" t="s">
        <v>693</v>
      </c>
    </row>
    <row r="52" spans="1:5" x14ac:dyDescent="0.25">
      <c r="A52" s="3" t="s">
        <v>39</v>
      </c>
      <c r="B52" s="1" t="s">
        <v>7</v>
      </c>
      <c r="C52" s="2">
        <v>2024</v>
      </c>
      <c r="D52" s="2" t="s">
        <v>690</v>
      </c>
      <c r="E52" t="s">
        <v>693</v>
      </c>
    </row>
    <row r="53" spans="1:5" x14ac:dyDescent="0.25">
      <c r="A53" s="3" t="s">
        <v>39</v>
      </c>
      <c r="B53" s="1" t="s">
        <v>7</v>
      </c>
      <c r="C53" s="2">
        <v>2024</v>
      </c>
      <c r="D53" s="2" t="s">
        <v>690</v>
      </c>
      <c r="E53" t="s">
        <v>693</v>
      </c>
    </row>
    <row r="54" spans="1:5" x14ac:dyDescent="0.25">
      <c r="A54" s="3" t="s">
        <v>39</v>
      </c>
      <c r="B54" s="1" t="s">
        <v>7</v>
      </c>
      <c r="C54" s="2">
        <v>2024</v>
      </c>
      <c r="D54" s="2" t="s">
        <v>690</v>
      </c>
      <c r="E54" t="s">
        <v>693</v>
      </c>
    </row>
    <row r="55" spans="1:5" x14ac:dyDescent="0.25">
      <c r="A55" s="3" t="s">
        <v>39</v>
      </c>
      <c r="B55" s="1" t="s">
        <v>7</v>
      </c>
      <c r="C55" s="2">
        <v>2024</v>
      </c>
      <c r="D55" s="2" t="s">
        <v>690</v>
      </c>
      <c r="E55" t="s">
        <v>693</v>
      </c>
    </row>
    <row r="56" spans="1:5" x14ac:dyDescent="0.25">
      <c r="A56" s="3" t="s">
        <v>28</v>
      </c>
      <c r="B56" s="1" t="s">
        <v>636</v>
      </c>
      <c r="C56" s="2">
        <v>2024</v>
      </c>
      <c r="D56" s="2" t="s">
        <v>690</v>
      </c>
      <c r="E56" t="s">
        <v>693</v>
      </c>
    </row>
    <row r="57" spans="1:5" x14ac:dyDescent="0.25">
      <c r="A57" s="3" t="s">
        <v>28</v>
      </c>
      <c r="B57" s="1" t="s">
        <v>636</v>
      </c>
      <c r="C57" s="2">
        <v>2024</v>
      </c>
      <c r="D57" s="2" t="s">
        <v>690</v>
      </c>
      <c r="E57" t="s">
        <v>693</v>
      </c>
    </row>
    <row r="58" spans="1:5" x14ac:dyDescent="0.25">
      <c r="A58" s="3" t="s">
        <v>28</v>
      </c>
      <c r="B58" s="1" t="s">
        <v>636</v>
      </c>
      <c r="C58" s="2">
        <v>2024</v>
      </c>
      <c r="D58" s="2" t="s">
        <v>690</v>
      </c>
      <c r="E58" t="s">
        <v>693</v>
      </c>
    </row>
    <row r="59" spans="1:5" x14ac:dyDescent="0.25">
      <c r="A59" s="3" t="s">
        <v>28</v>
      </c>
      <c r="B59" s="1" t="s">
        <v>636</v>
      </c>
      <c r="C59" s="2">
        <v>2024</v>
      </c>
      <c r="D59" s="2" t="s">
        <v>690</v>
      </c>
      <c r="E59" t="s">
        <v>693</v>
      </c>
    </row>
    <row r="60" spans="1:5" x14ac:dyDescent="0.25">
      <c r="A60" s="3" t="s">
        <v>33</v>
      </c>
      <c r="B60" s="1" t="s">
        <v>20</v>
      </c>
      <c r="C60" s="2">
        <v>2024</v>
      </c>
      <c r="D60" s="2" t="s">
        <v>690</v>
      </c>
      <c r="E60" t="s">
        <v>693</v>
      </c>
    </row>
    <row r="61" spans="1:5" x14ac:dyDescent="0.25">
      <c r="A61" s="3" t="s">
        <v>33</v>
      </c>
      <c r="B61" s="1" t="s">
        <v>20</v>
      </c>
      <c r="C61" s="2">
        <v>2024</v>
      </c>
      <c r="D61" s="2" t="s">
        <v>690</v>
      </c>
      <c r="E61" t="s">
        <v>693</v>
      </c>
    </row>
    <row r="62" spans="1:5" x14ac:dyDescent="0.25">
      <c r="A62" s="3" t="s">
        <v>33</v>
      </c>
      <c r="B62" s="1" t="s">
        <v>20</v>
      </c>
      <c r="C62" s="2">
        <v>2024</v>
      </c>
      <c r="D62" s="2" t="s">
        <v>690</v>
      </c>
      <c r="E62" t="s">
        <v>693</v>
      </c>
    </row>
    <row r="63" spans="1:5" x14ac:dyDescent="0.25">
      <c r="A63" s="3" t="s">
        <v>33</v>
      </c>
      <c r="B63" s="1" t="s">
        <v>20</v>
      </c>
      <c r="C63" s="2">
        <v>2024</v>
      </c>
      <c r="D63" s="2" t="s">
        <v>690</v>
      </c>
      <c r="E63" t="s">
        <v>693</v>
      </c>
    </row>
    <row r="64" spans="1:5" x14ac:dyDescent="0.25">
      <c r="A64" s="3" t="s">
        <v>33</v>
      </c>
      <c r="B64" s="1" t="s">
        <v>20</v>
      </c>
      <c r="C64" s="2">
        <v>2024</v>
      </c>
      <c r="D64" s="2" t="s">
        <v>690</v>
      </c>
      <c r="E64" t="s">
        <v>693</v>
      </c>
    </row>
    <row r="65" spans="1:5" x14ac:dyDescent="0.25">
      <c r="A65" s="3" t="s">
        <v>33</v>
      </c>
      <c r="B65" s="1" t="s">
        <v>20</v>
      </c>
      <c r="C65" s="2">
        <v>2024</v>
      </c>
      <c r="D65" s="2" t="s">
        <v>690</v>
      </c>
      <c r="E65" t="s">
        <v>693</v>
      </c>
    </row>
    <row r="66" spans="1:5" x14ac:dyDescent="0.25">
      <c r="A66" s="3" t="s">
        <v>32</v>
      </c>
      <c r="B66" s="1" t="s">
        <v>640</v>
      </c>
      <c r="C66" s="2">
        <v>2024</v>
      </c>
      <c r="D66" s="2" t="s">
        <v>690</v>
      </c>
      <c r="E66" t="s">
        <v>693</v>
      </c>
    </row>
    <row r="67" spans="1:5" x14ac:dyDescent="0.25">
      <c r="A67" s="3" t="s">
        <v>32</v>
      </c>
      <c r="B67" s="1" t="s">
        <v>640</v>
      </c>
      <c r="C67" s="2">
        <v>2024</v>
      </c>
      <c r="D67" s="2" t="s">
        <v>690</v>
      </c>
      <c r="E67" t="s">
        <v>693</v>
      </c>
    </row>
    <row r="68" spans="1:5" x14ac:dyDescent="0.25">
      <c r="A68" s="3" t="s">
        <v>40</v>
      </c>
      <c r="B68" s="1" t="s">
        <v>645</v>
      </c>
      <c r="C68" s="2">
        <v>2024</v>
      </c>
      <c r="D68" s="2" t="s">
        <v>690</v>
      </c>
      <c r="E68" t="s">
        <v>693</v>
      </c>
    </row>
    <row r="69" spans="1:5" x14ac:dyDescent="0.25">
      <c r="A69" s="3" t="s">
        <v>41</v>
      </c>
      <c r="B69" s="1" t="s">
        <v>646</v>
      </c>
      <c r="C69" s="2">
        <v>2024</v>
      </c>
      <c r="D69" s="2" t="s">
        <v>690</v>
      </c>
      <c r="E69" t="s">
        <v>693</v>
      </c>
    </row>
    <row r="70" spans="1:5" x14ac:dyDescent="0.25">
      <c r="A70" s="3" t="s">
        <v>37</v>
      </c>
      <c r="B70" s="1" t="s">
        <v>643</v>
      </c>
      <c r="C70" s="2">
        <v>2024</v>
      </c>
      <c r="D70" s="2" t="s">
        <v>690</v>
      </c>
      <c r="E70" t="s">
        <v>693</v>
      </c>
    </row>
    <row r="71" spans="1:5" x14ac:dyDescent="0.25">
      <c r="A71" s="3" t="s">
        <v>42</v>
      </c>
      <c r="B71" s="1" t="s">
        <v>643</v>
      </c>
      <c r="C71" s="2">
        <v>2024</v>
      </c>
      <c r="D71" s="2" t="s">
        <v>690</v>
      </c>
      <c r="E71" t="s">
        <v>693</v>
      </c>
    </row>
    <row r="72" spans="1:5" x14ac:dyDescent="0.25">
      <c r="A72" s="3" t="s">
        <v>42</v>
      </c>
      <c r="B72" s="1" t="s">
        <v>643</v>
      </c>
      <c r="C72" s="2">
        <v>2024</v>
      </c>
      <c r="D72" s="2" t="s">
        <v>690</v>
      </c>
      <c r="E72" t="s">
        <v>693</v>
      </c>
    </row>
    <row r="73" spans="1:5" x14ac:dyDescent="0.25">
      <c r="A73" s="3" t="s">
        <v>38</v>
      </c>
      <c r="B73" s="1" t="s">
        <v>644</v>
      </c>
      <c r="C73" s="2">
        <v>2024</v>
      </c>
      <c r="D73" s="2" t="s">
        <v>690</v>
      </c>
      <c r="E73" t="s">
        <v>693</v>
      </c>
    </row>
    <row r="74" spans="1:5" x14ac:dyDescent="0.25">
      <c r="A74" s="3" t="s">
        <v>38</v>
      </c>
      <c r="B74" s="1" t="s">
        <v>644</v>
      </c>
      <c r="C74" s="2">
        <v>2024</v>
      </c>
      <c r="D74" s="2" t="s">
        <v>690</v>
      </c>
      <c r="E74" t="s">
        <v>693</v>
      </c>
    </row>
    <row r="75" spans="1:5" x14ac:dyDescent="0.25">
      <c r="A75" s="3" t="s">
        <v>38</v>
      </c>
      <c r="B75" s="1" t="s">
        <v>644</v>
      </c>
      <c r="C75" s="2">
        <v>2024</v>
      </c>
      <c r="D75" s="2" t="s">
        <v>690</v>
      </c>
      <c r="E75" t="s">
        <v>693</v>
      </c>
    </row>
    <row r="76" spans="1:5" x14ac:dyDescent="0.25">
      <c r="A76" s="3" t="s">
        <v>38</v>
      </c>
      <c r="B76" s="1" t="s">
        <v>644</v>
      </c>
      <c r="C76" s="2">
        <v>2024</v>
      </c>
      <c r="D76" s="2" t="s">
        <v>690</v>
      </c>
      <c r="E76" t="s">
        <v>693</v>
      </c>
    </row>
    <row r="77" spans="1:5" x14ac:dyDescent="0.25">
      <c r="A77" s="3" t="s">
        <v>38</v>
      </c>
      <c r="B77" s="1" t="s">
        <v>644</v>
      </c>
      <c r="C77" s="2">
        <v>2024</v>
      </c>
      <c r="D77" s="2" t="s">
        <v>690</v>
      </c>
      <c r="E77" t="s">
        <v>693</v>
      </c>
    </row>
    <row r="78" spans="1:5" x14ac:dyDescent="0.25">
      <c r="A78" s="3" t="s">
        <v>38</v>
      </c>
      <c r="B78" s="1" t="s">
        <v>644</v>
      </c>
      <c r="C78" s="2">
        <v>2024</v>
      </c>
      <c r="D78" s="2" t="s">
        <v>690</v>
      </c>
      <c r="E78" t="s">
        <v>693</v>
      </c>
    </row>
    <row r="79" spans="1:5" x14ac:dyDescent="0.25">
      <c r="A79" s="3" t="s">
        <v>38</v>
      </c>
      <c r="B79" s="1" t="s">
        <v>644</v>
      </c>
      <c r="C79" s="2">
        <v>2024</v>
      </c>
      <c r="D79" s="2" t="s">
        <v>690</v>
      </c>
      <c r="E79" t="s">
        <v>693</v>
      </c>
    </row>
    <row r="80" spans="1:5" x14ac:dyDescent="0.25">
      <c r="A80" s="3" t="s">
        <v>38</v>
      </c>
      <c r="B80" s="1" t="s">
        <v>644</v>
      </c>
      <c r="C80" s="2">
        <v>2024</v>
      </c>
      <c r="D80" s="2" t="s">
        <v>690</v>
      </c>
      <c r="E80" t="s">
        <v>693</v>
      </c>
    </row>
    <row r="81" spans="1:5" x14ac:dyDescent="0.25">
      <c r="A81" s="3" t="s">
        <v>38</v>
      </c>
      <c r="B81" s="1" t="s">
        <v>644</v>
      </c>
      <c r="C81" s="2">
        <v>2024</v>
      </c>
      <c r="D81" s="2" t="s">
        <v>690</v>
      </c>
      <c r="E81" t="s">
        <v>693</v>
      </c>
    </row>
    <row r="82" spans="1:5" x14ac:dyDescent="0.25">
      <c r="A82" s="3" t="s">
        <v>38</v>
      </c>
      <c r="B82" s="1" t="s">
        <v>644</v>
      </c>
      <c r="C82" s="2">
        <v>2024</v>
      </c>
      <c r="D82" s="2" t="s">
        <v>690</v>
      </c>
      <c r="E82" t="s">
        <v>693</v>
      </c>
    </row>
    <row r="83" spans="1:5" x14ac:dyDescent="0.25">
      <c r="A83" s="3" t="s">
        <v>38</v>
      </c>
      <c r="B83" s="1" t="s">
        <v>644</v>
      </c>
      <c r="C83" s="2">
        <v>2024</v>
      </c>
      <c r="D83" s="2" t="s">
        <v>690</v>
      </c>
      <c r="E83" t="s">
        <v>693</v>
      </c>
    </row>
    <row r="84" spans="1:5" x14ac:dyDescent="0.25">
      <c r="A84" s="3" t="s">
        <v>38</v>
      </c>
      <c r="B84" s="1" t="s">
        <v>644</v>
      </c>
      <c r="C84" s="2">
        <v>2024</v>
      </c>
      <c r="D84" s="2" t="s">
        <v>690</v>
      </c>
      <c r="E84" t="s">
        <v>693</v>
      </c>
    </row>
    <row r="85" spans="1:5" x14ac:dyDescent="0.25">
      <c r="A85" s="3" t="s">
        <v>38</v>
      </c>
      <c r="B85" s="1" t="s">
        <v>644</v>
      </c>
      <c r="C85" s="2">
        <v>2024</v>
      </c>
      <c r="D85" s="2" t="s">
        <v>690</v>
      </c>
      <c r="E85" t="s">
        <v>693</v>
      </c>
    </row>
    <row r="86" spans="1:5" x14ac:dyDescent="0.25">
      <c r="A86" s="3" t="s">
        <v>28</v>
      </c>
      <c r="B86" s="1" t="s">
        <v>636</v>
      </c>
      <c r="C86" s="2">
        <v>2024</v>
      </c>
      <c r="D86" s="2" t="s">
        <v>690</v>
      </c>
      <c r="E86" t="s">
        <v>693</v>
      </c>
    </row>
    <row r="87" spans="1:5" x14ac:dyDescent="0.25">
      <c r="A87" s="3" t="s">
        <v>30</v>
      </c>
      <c r="B87" s="1" t="s">
        <v>638</v>
      </c>
      <c r="C87" s="2">
        <v>2024</v>
      </c>
      <c r="D87" s="2" t="s">
        <v>690</v>
      </c>
      <c r="E87" t="s">
        <v>693</v>
      </c>
    </row>
    <row r="88" spans="1:5" x14ac:dyDescent="0.25">
      <c r="A88" s="3" t="s">
        <v>31</v>
      </c>
      <c r="B88" s="1" t="s">
        <v>639</v>
      </c>
      <c r="C88" s="2">
        <v>2024</v>
      </c>
      <c r="D88" s="2" t="s">
        <v>690</v>
      </c>
      <c r="E88" t="s">
        <v>693</v>
      </c>
    </row>
    <row r="89" spans="1:5" x14ac:dyDescent="0.25">
      <c r="A89" s="3" t="s">
        <v>32</v>
      </c>
      <c r="B89" s="1" t="s">
        <v>640</v>
      </c>
      <c r="C89" s="2">
        <v>2024</v>
      </c>
      <c r="D89" s="2" t="s">
        <v>690</v>
      </c>
      <c r="E89" t="s">
        <v>693</v>
      </c>
    </row>
    <row r="90" spans="1:5" x14ac:dyDescent="0.25">
      <c r="A90" s="3" t="s">
        <v>43</v>
      </c>
      <c r="B90" s="1" t="s">
        <v>645</v>
      </c>
      <c r="C90" s="2">
        <v>2024</v>
      </c>
      <c r="D90" s="2" t="s">
        <v>690</v>
      </c>
      <c r="E90" t="s">
        <v>693</v>
      </c>
    </row>
    <row r="91" spans="1:5" x14ac:dyDescent="0.25">
      <c r="A91" s="3" t="s">
        <v>44</v>
      </c>
      <c r="B91" s="1" t="s">
        <v>645</v>
      </c>
      <c r="C91" s="2">
        <v>2024</v>
      </c>
      <c r="D91" s="2" t="s">
        <v>690</v>
      </c>
      <c r="E91" t="s">
        <v>693</v>
      </c>
    </row>
    <row r="92" spans="1:5" x14ac:dyDescent="0.25">
      <c r="A92" s="3" t="s">
        <v>45</v>
      </c>
      <c r="B92" s="1" t="s">
        <v>642</v>
      </c>
      <c r="C92" s="2">
        <v>2024</v>
      </c>
      <c r="D92" s="2" t="s">
        <v>690</v>
      </c>
      <c r="E92" t="s">
        <v>693</v>
      </c>
    </row>
    <row r="93" spans="1:5" x14ac:dyDescent="0.25">
      <c r="A93" s="3" t="s">
        <v>27</v>
      </c>
      <c r="B93" s="1" t="s">
        <v>635</v>
      </c>
      <c r="C93" s="2">
        <v>2024</v>
      </c>
      <c r="D93" s="2" t="s">
        <v>690</v>
      </c>
      <c r="E93" t="s">
        <v>693</v>
      </c>
    </row>
    <row r="94" spans="1:5" x14ac:dyDescent="0.25">
      <c r="A94" s="3" t="s">
        <v>27</v>
      </c>
      <c r="B94" s="1" t="s">
        <v>635</v>
      </c>
      <c r="C94" s="2">
        <v>2024</v>
      </c>
      <c r="D94" s="2" t="s">
        <v>690</v>
      </c>
      <c r="E94" t="s">
        <v>693</v>
      </c>
    </row>
    <row r="95" spans="1:5" x14ac:dyDescent="0.25">
      <c r="A95" s="3" t="s">
        <v>27</v>
      </c>
      <c r="B95" s="1" t="s">
        <v>635</v>
      </c>
      <c r="C95" s="2">
        <v>2024</v>
      </c>
      <c r="D95" s="2" t="s">
        <v>690</v>
      </c>
      <c r="E95" t="s">
        <v>693</v>
      </c>
    </row>
    <row r="96" spans="1:5" x14ac:dyDescent="0.25">
      <c r="A96" s="3" t="s">
        <v>38</v>
      </c>
      <c r="B96" s="1" t="s">
        <v>644</v>
      </c>
      <c r="C96" s="2">
        <v>2024</v>
      </c>
      <c r="D96" s="2" t="s">
        <v>690</v>
      </c>
      <c r="E96" t="s">
        <v>693</v>
      </c>
    </row>
    <row r="97" spans="1:5" x14ac:dyDescent="0.25">
      <c r="A97" s="3" t="s">
        <v>38</v>
      </c>
      <c r="B97" s="1" t="s">
        <v>644</v>
      </c>
      <c r="C97" s="2">
        <v>2024</v>
      </c>
      <c r="D97" s="2" t="s">
        <v>690</v>
      </c>
      <c r="E97" t="s">
        <v>693</v>
      </c>
    </row>
    <row r="98" spans="1:5" x14ac:dyDescent="0.25">
      <c r="A98" s="3" t="s">
        <v>38</v>
      </c>
      <c r="B98" s="1" t="s">
        <v>644</v>
      </c>
      <c r="C98" s="2">
        <v>2024</v>
      </c>
      <c r="D98" s="2" t="s">
        <v>690</v>
      </c>
      <c r="E98" t="s">
        <v>693</v>
      </c>
    </row>
    <row r="99" spans="1:5" x14ac:dyDescent="0.25">
      <c r="A99" s="3" t="s">
        <v>38</v>
      </c>
      <c r="B99" s="1" t="s">
        <v>644</v>
      </c>
      <c r="C99" s="2">
        <v>2024</v>
      </c>
      <c r="D99" s="2" t="s">
        <v>690</v>
      </c>
      <c r="E99" t="s">
        <v>693</v>
      </c>
    </row>
    <row r="100" spans="1:5" x14ac:dyDescent="0.25">
      <c r="A100" s="3" t="s">
        <v>38</v>
      </c>
      <c r="B100" s="1" t="s">
        <v>644</v>
      </c>
      <c r="C100" s="2">
        <v>2024</v>
      </c>
      <c r="D100" s="2" t="s">
        <v>690</v>
      </c>
      <c r="E100" t="s">
        <v>693</v>
      </c>
    </row>
    <row r="101" spans="1:5" x14ac:dyDescent="0.25">
      <c r="A101" s="3" t="s">
        <v>38</v>
      </c>
      <c r="B101" s="1" t="s">
        <v>644</v>
      </c>
      <c r="C101" s="2">
        <v>2024</v>
      </c>
      <c r="D101" s="2" t="s">
        <v>690</v>
      </c>
      <c r="E101" t="s">
        <v>693</v>
      </c>
    </row>
    <row r="102" spans="1:5" x14ac:dyDescent="0.25">
      <c r="A102" s="3" t="s">
        <v>38</v>
      </c>
      <c r="B102" s="1" t="s">
        <v>644</v>
      </c>
      <c r="C102" s="2">
        <v>2024</v>
      </c>
      <c r="D102" s="2" t="s">
        <v>690</v>
      </c>
      <c r="E102" t="s">
        <v>693</v>
      </c>
    </row>
    <row r="103" spans="1:5" x14ac:dyDescent="0.25">
      <c r="A103" s="3" t="s">
        <v>38</v>
      </c>
      <c r="B103" s="1" t="s">
        <v>644</v>
      </c>
      <c r="C103" s="2">
        <v>2024</v>
      </c>
      <c r="D103" s="2" t="s">
        <v>690</v>
      </c>
      <c r="E103" t="s">
        <v>693</v>
      </c>
    </row>
    <row r="104" spans="1:5" x14ac:dyDescent="0.25">
      <c r="A104" s="3" t="s">
        <v>38</v>
      </c>
      <c r="B104" s="1" t="s">
        <v>644</v>
      </c>
      <c r="C104" s="2">
        <v>2024</v>
      </c>
      <c r="D104" s="2" t="s">
        <v>690</v>
      </c>
      <c r="E104" t="s">
        <v>693</v>
      </c>
    </row>
    <row r="105" spans="1:5" x14ac:dyDescent="0.25">
      <c r="A105" s="3" t="s">
        <v>38</v>
      </c>
      <c r="B105" s="1" t="s">
        <v>644</v>
      </c>
      <c r="C105" s="2">
        <v>2024</v>
      </c>
      <c r="D105" s="2" t="s">
        <v>690</v>
      </c>
      <c r="E105" t="s">
        <v>693</v>
      </c>
    </row>
    <row r="106" spans="1:5" x14ac:dyDescent="0.25">
      <c r="A106" s="3" t="s">
        <v>38</v>
      </c>
      <c r="B106" s="1" t="s">
        <v>644</v>
      </c>
      <c r="C106" s="2">
        <v>2024</v>
      </c>
      <c r="D106" s="2" t="s">
        <v>690</v>
      </c>
      <c r="E106" t="s">
        <v>693</v>
      </c>
    </row>
    <row r="107" spans="1:5" x14ac:dyDescent="0.25">
      <c r="A107" s="3" t="s">
        <v>46</v>
      </c>
      <c r="B107" s="1" t="s">
        <v>638</v>
      </c>
      <c r="C107" s="2">
        <v>2024</v>
      </c>
      <c r="D107" s="2" t="s">
        <v>690</v>
      </c>
      <c r="E107" t="s">
        <v>693</v>
      </c>
    </row>
    <row r="108" spans="1:5" x14ac:dyDescent="0.25">
      <c r="A108" s="3" t="s">
        <v>46</v>
      </c>
      <c r="B108" s="1" t="s">
        <v>638</v>
      </c>
      <c r="C108" s="2">
        <v>2024</v>
      </c>
      <c r="D108" s="2" t="s">
        <v>690</v>
      </c>
      <c r="E108" t="s">
        <v>693</v>
      </c>
    </row>
    <row r="109" spans="1:5" x14ac:dyDescent="0.25">
      <c r="A109" s="3" t="s">
        <v>33</v>
      </c>
      <c r="B109" s="1" t="s">
        <v>20</v>
      </c>
      <c r="C109" s="2">
        <v>2024</v>
      </c>
      <c r="D109" s="2" t="s">
        <v>690</v>
      </c>
      <c r="E109" t="s">
        <v>693</v>
      </c>
    </row>
    <row r="110" spans="1:5" x14ac:dyDescent="0.25">
      <c r="A110" s="3" t="s">
        <v>33</v>
      </c>
      <c r="B110" s="1" t="s">
        <v>20</v>
      </c>
      <c r="C110" s="2">
        <v>2024</v>
      </c>
      <c r="D110" s="2" t="s">
        <v>690</v>
      </c>
      <c r="E110" t="s">
        <v>693</v>
      </c>
    </row>
    <row r="111" spans="1:5" x14ac:dyDescent="0.25">
      <c r="A111" s="3" t="s">
        <v>32</v>
      </c>
      <c r="B111" s="1" t="s">
        <v>640</v>
      </c>
      <c r="C111" s="2">
        <v>2024</v>
      </c>
      <c r="D111" s="2" t="s">
        <v>690</v>
      </c>
      <c r="E111" t="s">
        <v>693</v>
      </c>
    </row>
    <row r="112" spans="1:5" x14ac:dyDescent="0.25">
      <c r="A112" s="3" t="s">
        <v>32</v>
      </c>
      <c r="B112" s="1" t="s">
        <v>640</v>
      </c>
      <c r="C112" s="2">
        <v>2024</v>
      </c>
      <c r="D112" s="2" t="s">
        <v>690</v>
      </c>
      <c r="E112" t="s">
        <v>693</v>
      </c>
    </row>
    <row r="113" spans="1:5" x14ac:dyDescent="0.25">
      <c r="A113" s="3" t="s">
        <v>32</v>
      </c>
      <c r="B113" s="1" t="s">
        <v>640</v>
      </c>
      <c r="C113" s="2">
        <v>2024</v>
      </c>
      <c r="D113" s="2" t="s">
        <v>690</v>
      </c>
      <c r="E113" t="s">
        <v>693</v>
      </c>
    </row>
    <row r="114" spans="1:5" x14ac:dyDescent="0.25">
      <c r="A114" s="3" t="s">
        <v>47</v>
      </c>
      <c r="B114" s="1" t="s">
        <v>647</v>
      </c>
      <c r="C114" s="2">
        <v>2024</v>
      </c>
      <c r="D114" s="2" t="s">
        <v>690</v>
      </c>
      <c r="E114" t="s">
        <v>693</v>
      </c>
    </row>
    <row r="115" spans="1:5" x14ac:dyDescent="0.25">
      <c r="A115" s="3" t="s">
        <v>48</v>
      </c>
      <c r="B115" s="1" t="s">
        <v>645</v>
      </c>
      <c r="C115" s="2">
        <v>2024</v>
      </c>
      <c r="D115" s="2" t="s">
        <v>690</v>
      </c>
      <c r="E115" t="s">
        <v>693</v>
      </c>
    </row>
    <row r="116" spans="1:5" x14ac:dyDescent="0.25">
      <c r="A116" s="3" t="s">
        <v>41</v>
      </c>
      <c r="B116" s="1" t="s">
        <v>646</v>
      </c>
      <c r="C116" s="2">
        <v>2024</v>
      </c>
      <c r="D116" s="2" t="s">
        <v>690</v>
      </c>
      <c r="E116" t="s">
        <v>693</v>
      </c>
    </row>
    <row r="117" spans="1:5" x14ac:dyDescent="0.25">
      <c r="A117" s="3" t="s">
        <v>28</v>
      </c>
      <c r="B117" s="1" t="s">
        <v>636</v>
      </c>
      <c r="C117" s="2">
        <v>2024</v>
      </c>
      <c r="D117" s="2" t="s">
        <v>690</v>
      </c>
      <c r="E117" t="s">
        <v>693</v>
      </c>
    </row>
    <row r="118" spans="1:5" x14ac:dyDescent="0.25">
      <c r="A118" s="3" t="s">
        <v>33</v>
      </c>
      <c r="B118" s="1" t="s">
        <v>20</v>
      </c>
      <c r="C118" s="2">
        <v>2024</v>
      </c>
      <c r="D118" s="2" t="s">
        <v>690</v>
      </c>
      <c r="E118" t="s">
        <v>693</v>
      </c>
    </row>
    <row r="119" spans="1:5" x14ac:dyDescent="0.25">
      <c r="A119" s="3" t="s">
        <v>33</v>
      </c>
      <c r="B119" s="1" t="s">
        <v>20</v>
      </c>
      <c r="C119" s="2">
        <v>2024</v>
      </c>
      <c r="D119" s="2" t="s">
        <v>690</v>
      </c>
      <c r="E119" t="s">
        <v>693</v>
      </c>
    </row>
    <row r="120" spans="1:5" x14ac:dyDescent="0.25">
      <c r="A120" s="3" t="s">
        <v>31</v>
      </c>
      <c r="B120" s="1" t="s">
        <v>639</v>
      </c>
      <c r="C120" s="2">
        <v>2024</v>
      </c>
      <c r="D120" s="2" t="s">
        <v>690</v>
      </c>
      <c r="E120" t="s">
        <v>693</v>
      </c>
    </row>
    <row r="121" spans="1:5" x14ac:dyDescent="0.25">
      <c r="A121" s="3" t="s">
        <v>45</v>
      </c>
      <c r="B121" s="1" t="s">
        <v>642</v>
      </c>
      <c r="C121" s="2">
        <v>2024</v>
      </c>
      <c r="D121" s="2" t="s">
        <v>690</v>
      </c>
      <c r="E121" t="s">
        <v>693</v>
      </c>
    </row>
    <row r="122" spans="1:5" x14ac:dyDescent="0.25">
      <c r="A122" s="3" t="s">
        <v>49</v>
      </c>
      <c r="B122" s="1" t="s">
        <v>3</v>
      </c>
      <c r="C122" s="2">
        <v>2024</v>
      </c>
      <c r="D122" s="2" t="s">
        <v>690</v>
      </c>
      <c r="E122" t="s">
        <v>693</v>
      </c>
    </row>
    <row r="123" spans="1:5" x14ac:dyDescent="0.25">
      <c r="A123" s="3" t="s">
        <v>33</v>
      </c>
      <c r="B123" s="1" t="s">
        <v>20</v>
      </c>
      <c r="C123" s="2">
        <v>2024</v>
      </c>
      <c r="D123" s="2" t="s">
        <v>690</v>
      </c>
      <c r="E123" t="s">
        <v>693</v>
      </c>
    </row>
    <row r="124" spans="1:5" x14ac:dyDescent="0.25">
      <c r="A124" s="3" t="s">
        <v>33</v>
      </c>
      <c r="B124" s="1" t="s">
        <v>20</v>
      </c>
      <c r="C124" s="2">
        <v>2024</v>
      </c>
      <c r="D124" s="2" t="s">
        <v>690</v>
      </c>
      <c r="E124" t="s">
        <v>693</v>
      </c>
    </row>
    <row r="125" spans="1:5" x14ac:dyDescent="0.25">
      <c r="A125" s="3" t="s">
        <v>33</v>
      </c>
      <c r="B125" s="1" t="s">
        <v>20</v>
      </c>
      <c r="C125" s="2">
        <v>2024</v>
      </c>
      <c r="D125" s="2" t="s">
        <v>690</v>
      </c>
      <c r="E125" t="s">
        <v>693</v>
      </c>
    </row>
    <row r="126" spans="1:5" x14ac:dyDescent="0.25">
      <c r="A126" s="3" t="s">
        <v>33</v>
      </c>
      <c r="B126" s="1" t="s">
        <v>20</v>
      </c>
      <c r="C126" s="2">
        <v>2024</v>
      </c>
      <c r="D126" s="2" t="s">
        <v>690</v>
      </c>
      <c r="E126" t="s">
        <v>693</v>
      </c>
    </row>
    <row r="127" spans="1:5" x14ac:dyDescent="0.25">
      <c r="A127" s="3" t="s">
        <v>33</v>
      </c>
      <c r="B127" s="1" t="s">
        <v>20</v>
      </c>
      <c r="C127" s="2">
        <v>2024</v>
      </c>
      <c r="D127" s="2" t="s">
        <v>690</v>
      </c>
      <c r="E127" t="s">
        <v>693</v>
      </c>
    </row>
    <row r="128" spans="1:5" x14ac:dyDescent="0.25">
      <c r="A128" s="3" t="s">
        <v>50</v>
      </c>
      <c r="B128" s="1" t="s">
        <v>647</v>
      </c>
      <c r="C128" s="2">
        <v>2024</v>
      </c>
      <c r="D128" s="2" t="s">
        <v>690</v>
      </c>
      <c r="E128" t="s">
        <v>693</v>
      </c>
    </row>
    <row r="129" spans="1:5" x14ac:dyDescent="0.25">
      <c r="A129" s="3" t="s">
        <v>51</v>
      </c>
      <c r="B129" s="1" t="s">
        <v>648</v>
      </c>
      <c r="C129" s="2">
        <v>2024</v>
      </c>
      <c r="D129" s="2" t="s">
        <v>690</v>
      </c>
      <c r="E129" t="s">
        <v>693</v>
      </c>
    </row>
    <row r="130" spans="1:5" x14ac:dyDescent="0.25">
      <c r="A130" s="3" t="s">
        <v>52</v>
      </c>
      <c r="B130" s="1" t="s">
        <v>649</v>
      </c>
      <c r="C130" s="2">
        <v>2024</v>
      </c>
      <c r="D130" s="2" t="s">
        <v>690</v>
      </c>
      <c r="E130" t="s">
        <v>693</v>
      </c>
    </row>
    <row r="131" spans="1:5" x14ac:dyDescent="0.25">
      <c r="A131" s="3" t="s">
        <v>53</v>
      </c>
      <c r="B131" s="1" t="s">
        <v>650</v>
      </c>
      <c r="C131" s="2">
        <v>2024</v>
      </c>
      <c r="D131" s="2" t="s">
        <v>690</v>
      </c>
      <c r="E131" t="s">
        <v>693</v>
      </c>
    </row>
    <row r="132" spans="1:5" x14ac:dyDescent="0.25">
      <c r="A132" s="3" t="s">
        <v>44</v>
      </c>
      <c r="B132" s="1" t="s">
        <v>645</v>
      </c>
      <c r="C132" s="2">
        <v>2024</v>
      </c>
      <c r="D132" s="2" t="s">
        <v>690</v>
      </c>
      <c r="E132" t="s">
        <v>693</v>
      </c>
    </row>
    <row r="133" spans="1:5" x14ac:dyDescent="0.25">
      <c r="A133" s="3" t="s">
        <v>54</v>
      </c>
      <c r="B133" s="1" t="s">
        <v>651</v>
      </c>
      <c r="C133" s="2">
        <v>2024</v>
      </c>
      <c r="D133" s="2" t="s">
        <v>690</v>
      </c>
      <c r="E133" t="s">
        <v>694</v>
      </c>
    </row>
    <row r="134" spans="1:5" x14ac:dyDescent="0.25">
      <c r="A134" s="3" t="s">
        <v>54</v>
      </c>
      <c r="B134" s="1" t="s">
        <v>651</v>
      </c>
      <c r="C134" s="2">
        <v>2024</v>
      </c>
      <c r="D134" s="2" t="s">
        <v>690</v>
      </c>
      <c r="E134" t="s">
        <v>694</v>
      </c>
    </row>
    <row r="135" spans="1:5" x14ac:dyDescent="0.25">
      <c r="A135" s="3" t="s">
        <v>55</v>
      </c>
      <c r="B135" s="1" t="s">
        <v>636</v>
      </c>
      <c r="C135" s="2">
        <v>2024</v>
      </c>
      <c r="D135" s="2" t="s">
        <v>690</v>
      </c>
      <c r="E135" t="s">
        <v>694</v>
      </c>
    </row>
    <row r="136" spans="1:5" x14ac:dyDescent="0.25">
      <c r="A136" s="3" t="s">
        <v>56</v>
      </c>
      <c r="B136" s="1" t="s">
        <v>636</v>
      </c>
      <c r="C136" s="2">
        <v>2024</v>
      </c>
      <c r="D136" s="2" t="s">
        <v>690</v>
      </c>
      <c r="E136" t="s">
        <v>694</v>
      </c>
    </row>
    <row r="137" spans="1:5" x14ac:dyDescent="0.25">
      <c r="A137" s="3" t="s">
        <v>57</v>
      </c>
      <c r="B137" s="1" t="s">
        <v>644</v>
      </c>
      <c r="C137" s="2">
        <v>2024</v>
      </c>
      <c r="D137" s="2" t="s">
        <v>690</v>
      </c>
      <c r="E137" t="s">
        <v>694</v>
      </c>
    </row>
    <row r="138" spans="1:5" x14ac:dyDescent="0.25">
      <c r="A138" s="3" t="s">
        <v>27</v>
      </c>
      <c r="B138" s="1" t="s">
        <v>635</v>
      </c>
      <c r="C138" s="2">
        <v>2024</v>
      </c>
      <c r="D138" s="2" t="s">
        <v>690</v>
      </c>
      <c r="E138" t="s">
        <v>693</v>
      </c>
    </row>
    <row r="139" spans="1:5" x14ac:dyDescent="0.25">
      <c r="A139" s="3" t="s">
        <v>27</v>
      </c>
      <c r="B139" s="1" t="s">
        <v>635</v>
      </c>
      <c r="C139" s="2">
        <v>2024</v>
      </c>
      <c r="D139" s="2" t="s">
        <v>690</v>
      </c>
      <c r="E139" t="s">
        <v>693</v>
      </c>
    </row>
    <row r="140" spans="1:5" x14ac:dyDescent="0.25">
      <c r="A140" s="3" t="s">
        <v>41</v>
      </c>
      <c r="B140" s="1" t="s">
        <v>646</v>
      </c>
      <c r="C140" s="2">
        <v>2024</v>
      </c>
      <c r="D140" s="2" t="s">
        <v>690</v>
      </c>
      <c r="E140" t="s">
        <v>693</v>
      </c>
    </row>
    <row r="141" spans="1:5" x14ac:dyDescent="0.25">
      <c r="A141" s="3" t="s">
        <v>58</v>
      </c>
      <c r="B141" s="1" t="s">
        <v>646</v>
      </c>
      <c r="C141" s="2">
        <v>2024</v>
      </c>
      <c r="D141" s="2" t="s">
        <v>690</v>
      </c>
      <c r="E141" t="s">
        <v>693</v>
      </c>
    </row>
    <row r="142" spans="1:5" x14ac:dyDescent="0.25">
      <c r="A142" s="3" t="s">
        <v>59</v>
      </c>
      <c r="B142" s="1" t="s">
        <v>652</v>
      </c>
      <c r="C142" s="2">
        <v>2024</v>
      </c>
      <c r="D142" s="2" t="s">
        <v>690</v>
      </c>
      <c r="E142" t="s">
        <v>693</v>
      </c>
    </row>
    <row r="143" spans="1:5" x14ac:dyDescent="0.25">
      <c r="A143" s="3" t="s">
        <v>60</v>
      </c>
      <c r="B143" s="1" t="s">
        <v>7</v>
      </c>
      <c r="C143" s="2">
        <v>2024</v>
      </c>
      <c r="D143" s="2" t="s">
        <v>690</v>
      </c>
      <c r="E143" t="s">
        <v>693</v>
      </c>
    </row>
    <row r="144" spans="1:5" x14ac:dyDescent="0.25">
      <c r="A144" s="3" t="s">
        <v>60</v>
      </c>
      <c r="B144" s="1" t="s">
        <v>7</v>
      </c>
      <c r="C144" s="2">
        <v>2024</v>
      </c>
      <c r="D144" s="2" t="s">
        <v>690</v>
      </c>
      <c r="E144" t="s">
        <v>693</v>
      </c>
    </row>
    <row r="145" spans="1:5" x14ac:dyDescent="0.25">
      <c r="A145" s="3" t="s">
        <v>28</v>
      </c>
      <c r="B145" s="1" t="s">
        <v>636</v>
      </c>
      <c r="C145" s="2">
        <v>2024</v>
      </c>
      <c r="D145" s="2" t="s">
        <v>690</v>
      </c>
      <c r="E145" t="s">
        <v>693</v>
      </c>
    </row>
    <row r="146" spans="1:5" x14ac:dyDescent="0.25">
      <c r="A146" s="3" t="s">
        <v>49</v>
      </c>
      <c r="B146" s="1" t="s">
        <v>3</v>
      </c>
      <c r="C146" s="2">
        <v>2024</v>
      </c>
      <c r="D146" s="2" t="s">
        <v>690</v>
      </c>
      <c r="E146" t="s">
        <v>693</v>
      </c>
    </row>
    <row r="147" spans="1:5" x14ac:dyDescent="0.25">
      <c r="A147" s="3" t="s">
        <v>49</v>
      </c>
      <c r="B147" s="1" t="s">
        <v>3</v>
      </c>
      <c r="C147" s="2">
        <v>2024</v>
      </c>
      <c r="D147" s="2" t="s">
        <v>690</v>
      </c>
      <c r="E147" t="s">
        <v>693</v>
      </c>
    </row>
    <row r="148" spans="1:5" x14ac:dyDescent="0.25">
      <c r="A148" s="3" t="s">
        <v>49</v>
      </c>
      <c r="B148" s="1" t="s">
        <v>3</v>
      </c>
      <c r="C148" s="2">
        <v>2024</v>
      </c>
      <c r="D148" s="2" t="s">
        <v>690</v>
      </c>
      <c r="E148" t="s">
        <v>693</v>
      </c>
    </row>
    <row r="149" spans="1:5" x14ac:dyDescent="0.25">
      <c r="A149" s="3" t="s">
        <v>49</v>
      </c>
      <c r="B149" s="1" t="s">
        <v>3</v>
      </c>
      <c r="C149" s="2">
        <v>2024</v>
      </c>
      <c r="D149" s="2" t="s">
        <v>690</v>
      </c>
      <c r="E149" t="s">
        <v>693</v>
      </c>
    </row>
    <row r="150" spans="1:5" x14ac:dyDescent="0.25">
      <c r="A150" s="3" t="s">
        <v>33</v>
      </c>
      <c r="B150" s="1" t="s">
        <v>20</v>
      </c>
      <c r="C150" s="2">
        <v>2024</v>
      </c>
      <c r="D150" s="2" t="s">
        <v>690</v>
      </c>
      <c r="E150" t="s">
        <v>693</v>
      </c>
    </row>
    <row r="151" spans="1:5" x14ac:dyDescent="0.25">
      <c r="A151" s="3" t="s">
        <v>33</v>
      </c>
      <c r="B151" s="1" t="s">
        <v>20</v>
      </c>
      <c r="C151" s="2">
        <v>2024</v>
      </c>
      <c r="D151" s="2" t="s">
        <v>690</v>
      </c>
      <c r="E151" t="s">
        <v>693</v>
      </c>
    </row>
    <row r="152" spans="1:5" x14ac:dyDescent="0.25">
      <c r="A152" s="3" t="s">
        <v>33</v>
      </c>
      <c r="B152" s="1" t="s">
        <v>20</v>
      </c>
      <c r="C152" s="2">
        <v>2024</v>
      </c>
      <c r="D152" s="2" t="s">
        <v>690</v>
      </c>
      <c r="E152" t="s">
        <v>693</v>
      </c>
    </row>
    <row r="153" spans="1:5" x14ac:dyDescent="0.25">
      <c r="A153" s="3" t="s">
        <v>33</v>
      </c>
      <c r="B153" s="1" t="s">
        <v>20</v>
      </c>
      <c r="C153" s="2">
        <v>2024</v>
      </c>
      <c r="D153" s="2" t="s">
        <v>690</v>
      </c>
      <c r="E153" t="s">
        <v>693</v>
      </c>
    </row>
    <row r="154" spans="1:5" x14ac:dyDescent="0.25">
      <c r="A154" s="3" t="s">
        <v>33</v>
      </c>
      <c r="B154" s="1" t="s">
        <v>20</v>
      </c>
      <c r="C154" s="2">
        <v>2024</v>
      </c>
      <c r="D154" s="2" t="s">
        <v>690</v>
      </c>
      <c r="E154" t="s">
        <v>693</v>
      </c>
    </row>
    <row r="155" spans="1:5" x14ac:dyDescent="0.25">
      <c r="A155" s="3" t="s">
        <v>33</v>
      </c>
      <c r="B155" s="1" t="s">
        <v>20</v>
      </c>
      <c r="C155" s="2">
        <v>2024</v>
      </c>
      <c r="D155" s="2" t="s">
        <v>690</v>
      </c>
      <c r="E155" t="s">
        <v>693</v>
      </c>
    </row>
    <row r="156" spans="1:5" x14ac:dyDescent="0.25">
      <c r="A156" s="3" t="s">
        <v>33</v>
      </c>
      <c r="B156" s="1" t="s">
        <v>20</v>
      </c>
      <c r="C156" s="2">
        <v>2024</v>
      </c>
      <c r="D156" s="2" t="s">
        <v>690</v>
      </c>
      <c r="E156" t="s">
        <v>693</v>
      </c>
    </row>
    <row r="157" spans="1:5" x14ac:dyDescent="0.25">
      <c r="A157" s="3" t="s">
        <v>33</v>
      </c>
      <c r="B157" s="1" t="s">
        <v>20</v>
      </c>
      <c r="C157" s="2">
        <v>2024</v>
      </c>
      <c r="D157" s="2" t="s">
        <v>690</v>
      </c>
      <c r="E157" t="s">
        <v>693</v>
      </c>
    </row>
    <row r="158" spans="1:5" x14ac:dyDescent="0.25">
      <c r="A158" s="3" t="s">
        <v>33</v>
      </c>
      <c r="B158" s="1" t="s">
        <v>20</v>
      </c>
      <c r="C158" s="2">
        <v>2024</v>
      </c>
      <c r="D158" s="2" t="s">
        <v>690</v>
      </c>
      <c r="E158" t="s">
        <v>693</v>
      </c>
    </row>
    <row r="159" spans="1:5" x14ac:dyDescent="0.25">
      <c r="A159" s="3" t="s">
        <v>33</v>
      </c>
      <c r="B159" s="1" t="s">
        <v>20</v>
      </c>
      <c r="C159" s="2">
        <v>2024</v>
      </c>
      <c r="D159" s="2" t="s">
        <v>690</v>
      </c>
      <c r="E159" t="s">
        <v>693</v>
      </c>
    </row>
    <row r="160" spans="1:5" x14ac:dyDescent="0.25">
      <c r="A160" s="3" t="s">
        <v>33</v>
      </c>
      <c r="B160" s="1" t="s">
        <v>20</v>
      </c>
      <c r="C160" s="2">
        <v>2024</v>
      </c>
      <c r="D160" s="2" t="s">
        <v>690</v>
      </c>
      <c r="E160" t="s">
        <v>693</v>
      </c>
    </row>
    <row r="161" spans="1:5" x14ac:dyDescent="0.25">
      <c r="A161" s="3" t="s">
        <v>33</v>
      </c>
      <c r="B161" s="1" t="s">
        <v>20</v>
      </c>
      <c r="C161" s="2">
        <v>2024</v>
      </c>
      <c r="D161" s="2" t="s">
        <v>690</v>
      </c>
      <c r="E161" t="s">
        <v>693</v>
      </c>
    </row>
    <row r="162" spans="1:5" x14ac:dyDescent="0.25">
      <c r="A162" s="3" t="s">
        <v>33</v>
      </c>
      <c r="B162" s="1" t="s">
        <v>20</v>
      </c>
      <c r="C162" s="2">
        <v>2024</v>
      </c>
      <c r="D162" s="2" t="s">
        <v>690</v>
      </c>
      <c r="E162" t="s">
        <v>693</v>
      </c>
    </row>
    <row r="163" spans="1:5" x14ac:dyDescent="0.25">
      <c r="A163" s="3" t="s">
        <v>33</v>
      </c>
      <c r="B163" s="1" t="s">
        <v>20</v>
      </c>
      <c r="C163" s="2">
        <v>2024</v>
      </c>
      <c r="D163" s="2" t="s">
        <v>690</v>
      </c>
      <c r="E163" t="s">
        <v>693</v>
      </c>
    </row>
    <row r="164" spans="1:5" x14ac:dyDescent="0.25">
      <c r="A164" s="3" t="s">
        <v>33</v>
      </c>
      <c r="B164" s="1" t="s">
        <v>20</v>
      </c>
      <c r="C164" s="2">
        <v>2024</v>
      </c>
      <c r="D164" s="2" t="s">
        <v>690</v>
      </c>
      <c r="E164" t="s">
        <v>693</v>
      </c>
    </row>
    <row r="165" spans="1:5" x14ac:dyDescent="0.25">
      <c r="A165" s="3" t="s">
        <v>33</v>
      </c>
      <c r="B165" s="1" t="s">
        <v>20</v>
      </c>
      <c r="C165" s="2">
        <v>2024</v>
      </c>
      <c r="D165" s="2" t="s">
        <v>690</v>
      </c>
      <c r="E165" t="s">
        <v>693</v>
      </c>
    </row>
    <row r="166" spans="1:5" x14ac:dyDescent="0.25">
      <c r="A166" s="3" t="s">
        <v>33</v>
      </c>
      <c r="B166" s="1" t="s">
        <v>20</v>
      </c>
      <c r="C166" s="2">
        <v>2024</v>
      </c>
      <c r="D166" s="2" t="s">
        <v>690</v>
      </c>
      <c r="E166" t="s">
        <v>693</v>
      </c>
    </row>
    <row r="167" spans="1:5" x14ac:dyDescent="0.25">
      <c r="A167" s="3" t="s">
        <v>33</v>
      </c>
      <c r="B167" s="1" t="s">
        <v>20</v>
      </c>
      <c r="C167" s="2">
        <v>2024</v>
      </c>
      <c r="D167" s="2" t="s">
        <v>690</v>
      </c>
      <c r="E167" t="s">
        <v>693</v>
      </c>
    </row>
    <row r="168" spans="1:5" x14ac:dyDescent="0.25">
      <c r="A168" s="3" t="s">
        <v>32</v>
      </c>
      <c r="B168" s="1" t="s">
        <v>640</v>
      </c>
      <c r="C168" s="2">
        <v>2024</v>
      </c>
      <c r="D168" s="2" t="s">
        <v>690</v>
      </c>
      <c r="E168" t="s">
        <v>693</v>
      </c>
    </row>
    <row r="169" spans="1:5" x14ac:dyDescent="0.25">
      <c r="A169" s="3" t="s">
        <v>50</v>
      </c>
      <c r="B169" s="1" t="s">
        <v>647</v>
      </c>
      <c r="C169" s="2">
        <v>2024</v>
      </c>
      <c r="D169" s="2" t="s">
        <v>690</v>
      </c>
      <c r="E169" t="s">
        <v>693</v>
      </c>
    </row>
    <row r="170" spans="1:5" x14ac:dyDescent="0.25">
      <c r="A170" s="3" t="s">
        <v>61</v>
      </c>
      <c r="B170" s="1" t="s">
        <v>647</v>
      </c>
      <c r="C170" s="2">
        <v>2024</v>
      </c>
      <c r="D170" s="2" t="s">
        <v>690</v>
      </c>
      <c r="E170" t="s">
        <v>693</v>
      </c>
    </row>
    <row r="171" spans="1:5" x14ac:dyDescent="0.25">
      <c r="A171" s="3" t="s">
        <v>52</v>
      </c>
      <c r="B171" s="1" t="s">
        <v>649</v>
      </c>
      <c r="C171" s="2">
        <v>2024</v>
      </c>
      <c r="D171" s="2" t="s">
        <v>690</v>
      </c>
      <c r="E171" t="s">
        <v>693</v>
      </c>
    </row>
    <row r="172" spans="1:5" x14ac:dyDescent="0.25">
      <c r="A172" s="3" t="s">
        <v>62</v>
      </c>
      <c r="B172" s="1" t="s">
        <v>645</v>
      </c>
      <c r="C172" s="2">
        <v>2024</v>
      </c>
      <c r="D172" s="2" t="s">
        <v>690</v>
      </c>
      <c r="E172" t="s">
        <v>693</v>
      </c>
    </row>
    <row r="173" spans="1:5" x14ac:dyDescent="0.25">
      <c r="A173" s="3" t="s">
        <v>27</v>
      </c>
      <c r="B173" s="1" t="s">
        <v>635</v>
      </c>
      <c r="C173" s="2">
        <v>2024</v>
      </c>
      <c r="D173" s="2" t="s">
        <v>690</v>
      </c>
      <c r="E173" t="s">
        <v>693</v>
      </c>
    </row>
    <row r="174" spans="1:5" x14ac:dyDescent="0.25">
      <c r="A174" s="3" t="s">
        <v>41</v>
      </c>
      <c r="B174" s="1" t="s">
        <v>646</v>
      </c>
      <c r="C174" s="2">
        <v>2024</v>
      </c>
      <c r="D174" s="2" t="s">
        <v>690</v>
      </c>
      <c r="E174" t="s">
        <v>693</v>
      </c>
    </row>
    <row r="175" spans="1:5" x14ac:dyDescent="0.25">
      <c r="A175" s="3" t="s">
        <v>59</v>
      </c>
      <c r="B175" s="1" t="s">
        <v>652</v>
      </c>
      <c r="C175" s="2">
        <v>2024</v>
      </c>
      <c r="D175" s="2" t="s">
        <v>690</v>
      </c>
      <c r="E175" t="s">
        <v>693</v>
      </c>
    </row>
    <row r="176" spans="1:5" x14ac:dyDescent="0.25">
      <c r="A176" s="3" t="s">
        <v>63</v>
      </c>
      <c r="B176" s="1" t="s">
        <v>653</v>
      </c>
      <c r="C176" s="2">
        <v>2024</v>
      </c>
      <c r="D176" s="2" t="s">
        <v>690</v>
      </c>
      <c r="E176" t="s">
        <v>693</v>
      </c>
    </row>
    <row r="177" spans="1:5" x14ac:dyDescent="0.25">
      <c r="A177" s="3" t="s">
        <v>60</v>
      </c>
      <c r="B177" s="1" t="s">
        <v>7</v>
      </c>
      <c r="C177" s="2">
        <v>2024</v>
      </c>
      <c r="D177" s="2" t="s">
        <v>690</v>
      </c>
      <c r="E177" t="s">
        <v>693</v>
      </c>
    </row>
    <row r="178" spans="1:5" x14ac:dyDescent="0.25">
      <c r="A178" s="3" t="s">
        <v>60</v>
      </c>
      <c r="B178" s="1" t="s">
        <v>7</v>
      </c>
      <c r="C178" s="2">
        <v>2024</v>
      </c>
      <c r="D178" s="2" t="s">
        <v>690</v>
      </c>
      <c r="E178" t="s">
        <v>693</v>
      </c>
    </row>
    <row r="179" spans="1:5" x14ac:dyDescent="0.25">
      <c r="A179" s="3" t="s">
        <v>60</v>
      </c>
      <c r="B179" s="1" t="s">
        <v>7</v>
      </c>
      <c r="C179" s="2">
        <v>2024</v>
      </c>
      <c r="D179" s="2" t="s">
        <v>690</v>
      </c>
      <c r="E179" t="s">
        <v>693</v>
      </c>
    </row>
    <row r="180" spans="1:5" x14ac:dyDescent="0.25">
      <c r="A180" s="3" t="s">
        <v>60</v>
      </c>
      <c r="B180" s="1" t="s">
        <v>7</v>
      </c>
      <c r="C180" s="2">
        <v>2024</v>
      </c>
      <c r="D180" s="2" t="s">
        <v>690</v>
      </c>
      <c r="E180" t="s">
        <v>693</v>
      </c>
    </row>
    <row r="181" spans="1:5" x14ac:dyDescent="0.25">
      <c r="A181" s="3" t="s">
        <v>60</v>
      </c>
      <c r="B181" s="1" t="s">
        <v>7</v>
      </c>
      <c r="C181" s="2">
        <v>2024</v>
      </c>
      <c r="D181" s="2" t="s">
        <v>690</v>
      </c>
      <c r="E181" t="s">
        <v>693</v>
      </c>
    </row>
    <row r="182" spans="1:5" x14ac:dyDescent="0.25">
      <c r="A182" s="3" t="s">
        <v>60</v>
      </c>
      <c r="B182" s="1" t="s">
        <v>7</v>
      </c>
      <c r="C182" s="2">
        <v>2024</v>
      </c>
      <c r="D182" s="2" t="s">
        <v>690</v>
      </c>
      <c r="E182" t="s">
        <v>693</v>
      </c>
    </row>
    <row r="183" spans="1:5" x14ac:dyDescent="0.25">
      <c r="A183" s="3" t="s">
        <v>60</v>
      </c>
      <c r="B183" s="1" t="s">
        <v>7</v>
      </c>
      <c r="C183" s="2">
        <v>2024</v>
      </c>
      <c r="D183" s="2" t="s">
        <v>690</v>
      </c>
      <c r="E183" t="s">
        <v>693</v>
      </c>
    </row>
    <row r="184" spans="1:5" x14ac:dyDescent="0.25">
      <c r="A184" s="3" t="s">
        <v>39</v>
      </c>
      <c r="B184" s="1" t="s">
        <v>7</v>
      </c>
      <c r="C184" s="2">
        <v>2024</v>
      </c>
      <c r="D184" s="2" t="s">
        <v>690</v>
      </c>
      <c r="E184" t="s">
        <v>693</v>
      </c>
    </row>
    <row r="185" spans="1:5" x14ac:dyDescent="0.25">
      <c r="A185" s="3" t="s">
        <v>49</v>
      </c>
      <c r="B185" s="1" t="s">
        <v>3</v>
      </c>
      <c r="C185" s="2">
        <v>2024</v>
      </c>
      <c r="D185" s="2" t="s">
        <v>690</v>
      </c>
      <c r="E185" t="s">
        <v>693</v>
      </c>
    </row>
    <row r="186" spans="1:5" x14ac:dyDescent="0.25">
      <c r="A186" s="3" t="s">
        <v>49</v>
      </c>
      <c r="B186" s="1" t="s">
        <v>3</v>
      </c>
      <c r="C186" s="2">
        <v>2024</v>
      </c>
      <c r="D186" s="2" t="s">
        <v>690</v>
      </c>
      <c r="E186" t="s">
        <v>693</v>
      </c>
    </row>
    <row r="187" spans="1:5" x14ac:dyDescent="0.25">
      <c r="A187" s="3" t="s">
        <v>49</v>
      </c>
      <c r="B187" s="1" t="s">
        <v>3</v>
      </c>
      <c r="C187" s="2">
        <v>2024</v>
      </c>
      <c r="D187" s="2" t="s">
        <v>690</v>
      </c>
      <c r="E187" t="s">
        <v>693</v>
      </c>
    </row>
    <row r="188" spans="1:5" x14ac:dyDescent="0.25">
      <c r="A188" s="3" t="s">
        <v>49</v>
      </c>
      <c r="B188" s="1" t="s">
        <v>3</v>
      </c>
      <c r="C188" s="2">
        <v>2024</v>
      </c>
      <c r="D188" s="2" t="s">
        <v>690</v>
      </c>
      <c r="E188" t="s">
        <v>693</v>
      </c>
    </row>
    <row r="189" spans="1:5" x14ac:dyDescent="0.25">
      <c r="A189" s="3" t="s">
        <v>49</v>
      </c>
      <c r="B189" s="1" t="s">
        <v>3</v>
      </c>
      <c r="C189" s="2">
        <v>2024</v>
      </c>
      <c r="D189" s="2" t="s">
        <v>690</v>
      </c>
      <c r="E189" t="s">
        <v>693</v>
      </c>
    </row>
    <row r="190" spans="1:5" x14ac:dyDescent="0.25">
      <c r="A190" s="3" t="s">
        <v>49</v>
      </c>
      <c r="B190" s="1" t="s">
        <v>3</v>
      </c>
      <c r="C190" s="2">
        <v>2024</v>
      </c>
      <c r="D190" s="2" t="s">
        <v>690</v>
      </c>
      <c r="E190" t="s">
        <v>693</v>
      </c>
    </row>
    <row r="191" spans="1:5" x14ac:dyDescent="0.25">
      <c r="A191" s="3" t="s">
        <v>64</v>
      </c>
      <c r="B191" s="1" t="s">
        <v>654</v>
      </c>
      <c r="C191" s="2">
        <v>2024</v>
      </c>
      <c r="D191" s="2" t="s">
        <v>690</v>
      </c>
      <c r="E191" t="s">
        <v>694</v>
      </c>
    </row>
    <row r="192" spans="1:5" x14ac:dyDescent="0.25">
      <c r="A192" s="3" t="s">
        <v>33</v>
      </c>
      <c r="B192" s="1" t="s">
        <v>20</v>
      </c>
      <c r="C192" s="2">
        <v>2024</v>
      </c>
      <c r="D192" s="2" t="s">
        <v>690</v>
      </c>
      <c r="E192" t="s">
        <v>693</v>
      </c>
    </row>
    <row r="193" spans="1:5" x14ac:dyDescent="0.25">
      <c r="A193" s="3" t="s">
        <v>33</v>
      </c>
      <c r="B193" s="1" t="s">
        <v>20</v>
      </c>
      <c r="C193" s="2">
        <v>2024</v>
      </c>
      <c r="D193" s="2" t="s">
        <v>690</v>
      </c>
      <c r="E193" t="s">
        <v>693</v>
      </c>
    </row>
    <row r="194" spans="1:5" x14ac:dyDescent="0.25">
      <c r="A194" s="3" t="s">
        <v>33</v>
      </c>
      <c r="B194" s="1" t="s">
        <v>20</v>
      </c>
      <c r="C194" s="2">
        <v>2024</v>
      </c>
      <c r="D194" s="2" t="s">
        <v>690</v>
      </c>
      <c r="E194" t="s">
        <v>693</v>
      </c>
    </row>
    <row r="195" spans="1:5" x14ac:dyDescent="0.25">
      <c r="A195" s="3" t="s">
        <v>33</v>
      </c>
      <c r="B195" s="1" t="s">
        <v>20</v>
      </c>
      <c r="C195" s="2">
        <v>2024</v>
      </c>
      <c r="D195" s="2" t="s">
        <v>690</v>
      </c>
      <c r="E195" t="s">
        <v>693</v>
      </c>
    </row>
    <row r="196" spans="1:5" x14ac:dyDescent="0.25">
      <c r="A196" s="3" t="s">
        <v>33</v>
      </c>
      <c r="B196" s="1" t="s">
        <v>20</v>
      </c>
      <c r="C196" s="2">
        <v>2024</v>
      </c>
      <c r="D196" s="2" t="s">
        <v>690</v>
      </c>
      <c r="E196" t="s">
        <v>693</v>
      </c>
    </row>
    <row r="197" spans="1:5" x14ac:dyDescent="0.25">
      <c r="A197" s="3" t="s">
        <v>33</v>
      </c>
      <c r="B197" s="1" t="s">
        <v>20</v>
      </c>
      <c r="C197" s="2">
        <v>2024</v>
      </c>
      <c r="D197" s="2" t="s">
        <v>690</v>
      </c>
      <c r="E197" t="s">
        <v>693</v>
      </c>
    </row>
    <row r="198" spans="1:5" x14ac:dyDescent="0.25">
      <c r="A198" s="3" t="s">
        <v>33</v>
      </c>
      <c r="B198" s="1" t="s">
        <v>20</v>
      </c>
      <c r="C198" s="2">
        <v>2024</v>
      </c>
      <c r="D198" s="2" t="s">
        <v>690</v>
      </c>
      <c r="E198" t="s">
        <v>693</v>
      </c>
    </row>
    <row r="199" spans="1:5" x14ac:dyDescent="0.25">
      <c r="A199" s="3" t="s">
        <v>33</v>
      </c>
      <c r="B199" s="1" t="s">
        <v>20</v>
      </c>
      <c r="C199" s="2">
        <v>2024</v>
      </c>
      <c r="D199" s="2" t="s">
        <v>690</v>
      </c>
      <c r="E199" t="s">
        <v>693</v>
      </c>
    </row>
    <row r="200" spans="1:5" x14ac:dyDescent="0.25">
      <c r="A200" s="3" t="s">
        <v>33</v>
      </c>
      <c r="B200" s="1" t="s">
        <v>20</v>
      </c>
      <c r="C200" s="2">
        <v>2024</v>
      </c>
      <c r="D200" s="2" t="s">
        <v>690</v>
      </c>
      <c r="E200" t="s">
        <v>693</v>
      </c>
    </row>
    <row r="201" spans="1:5" x14ac:dyDescent="0.25">
      <c r="A201" s="3" t="s">
        <v>32</v>
      </c>
      <c r="B201" s="1" t="s">
        <v>640</v>
      </c>
      <c r="C201" s="2">
        <v>2024</v>
      </c>
      <c r="D201" s="2" t="s">
        <v>690</v>
      </c>
      <c r="E201" t="s">
        <v>693</v>
      </c>
    </row>
    <row r="202" spans="1:5" x14ac:dyDescent="0.25">
      <c r="A202" s="3" t="s">
        <v>62</v>
      </c>
      <c r="B202" s="1" t="s">
        <v>645</v>
      </c>
      <c r="C202" s="2">
        <v>2024</v>
      </c>
      <c r="D202" s="2" t="s">
        <v>690</v>
      </c>
      <c r="E202" t="s">
        <v>693</v>
      </c>
    </row>
    <row r="203" spans="1:5" x14ac:dyDescent="0.25">
      <c r="A203" s="3" t="s">
        <v>62</v>
      </c>
      <c r="B203" s="1" t="s">
        <v>645</v>
      </c>
      <c r="C203" s="2">
        <v>2024</v>
      </c>
      <c r="D203" s="2" t="s">
        <v>690</v>
      </c>
      <c r="E203" t="s">
        <v>693</v>
      </c>
    </row>
    <row r="204" spans="1:5" x14ac:dyDescent="0.25">
      <c r="A204" s="3" t="s">
        <v>65</v>
      </c>
      <c r="B204" s="1" t="s">
        <v>20</v>
      </c>
      <c r="C204" s="2">
        <v>2024</v>
      </c>
      <c r="D204" s="2" t="s">
        <v>690</v>
      </c>
      <c r="E204" t="s">
        <v>693</v>
      </c>
    </row>
    <row r="205" spans="1:5" x14ac:dyDescent="0.25">
      <c r="A205" s="3" t="s">
        <v>38</v>
      </c>
      <c r="B205" s="1" t="s">
        <v>644</v>
      </c>
      <c r="C205" s="2">
        <v>2024</v>
      </c>
      <c r="D205" s="2" t="s">
        <v>690</v>
      </c>
      <c r="E205" t="s">
        <v>693</v>
      </c>
    </row>
    <row r="206" spans="1:5" x14ac:dyDescent="0.25">
      <c r="A206" s="3" t="s">
        <v>66</v>
      </c>
      <c r="B206" s="1" t="s">
        <v>7</v>
      </c>
      <c r="C206" s="2">
        <v>2024</v>
      </c>
      <c r="D206" s="2" t="s">
        <v>690</v>
      </c>
      <c r="E206" t="s">
        <v>693</v>
      </c>
    </row>
    <row r="207" spans="1:5" x14ac:dyDescent="0.25">
      <c r="A207" s="3" t="s">
        <v>49</v>
      </c>
      <c r="B207" s="1" t="s">
        <v>3</v>
      </c>
      <c r="C207" s="2">
        <v>2024</v>
      </c>
      <c r="D207" s="2" t="s">
        <v>690</v>
      </c>
      <c r="E207" t="s">
        <v>693</v>
      </c>
    </row>
    <row r="208" spans="1:5" x14ac:dyDescent="0.25">
      <c r="A208" s="3" t="s">
        <v>49</v>
      </c>
      <c r="B208" s="1" t="s">
        <v>3</v>
      </c>
      <c r="C208" s="2">
        <v>2024</v>
      </c>
      <c r="D208" s="2" t="s">
        <v>690</v>
      </c>
      <c r="E208" t="s">
        <v>693</v>
      </c>
    </row>
    <row r="209" spans="1:5" x14ac:dyDescent="0.25">
      <c r="A209" s="3" t="s">
        <v>67</v>
      </c>
      <c r="B209" s="1" t="s">
        <v>655</v>
      </c>
      <c r="C209" s="2">
        <v>2024</v>
      </c>
      <c r="D209" s="2" t="s">
        <v>690</v>
      </c>
      <c r="E209" t="s">
        <v>693</v>
      </c>
    </row>
    <row r="210" spans="1:5" x14ac:dyDescent="0.25">
      <c r="A210" s="3" t="s">
        <v>67</v>
      </c>
      <c r="B210" s="1" t="s">
        <v>655</v>
      </c>
      <c r="C210" s="2">
        <v>2024</v>
      </c>
      <c r="D210" s="2" t="s">
        <v>690</v>
      </c>
      <c r="E210" t="s">
        <v>693</v>
      </c>
    </row>
    <row r="211" spans="1:5" x14ac:dyDescent="0.25">
      <c r="A211" s="3" t="s">
        <v>62</v>
      </c>
      <c r="B211" s="1" t="s">
        <v>645</v>
      </c>
      <c r="C211" s="2">
        <v>2024</v>
      </c>
      <c r="D211" s="2" t="s">
        <v>690</v>
      </c>
      <c r="E211" t="s">
        <v>693</v>
      </c>
    </row>
    <row r="212" spans="1:5" x14ac:dyDescent="0.25">
      <c r="A212" s="3" t="s">
        <v>62</v>
      </c>
      <c r="B212" s="1" t="s">
        <v>645</v>
      </c>
      <c r="C212" s="2">
        <v>2024</v>
      </c>
      <c r="D212" s="2" t="s">
        <v>690</v>
      </c>
      <c r="E212" t="s">
        <v>693</v>
      </c>
    </row>
    <row r="213" spans="1:5" x14ac:dyDescent="0.25">
      <c r="A213" s="3" t="s">
        <v>67</v>
      </c>
      <c r="B213" s="1" t="s">
        <v>655</v>
      </c>
      <c r="C213" s="2">
        <v>2024</v>
      </c>
      <c r="D213" s="2" t="s">
        <v>690</v>
      </c>
      <c r="E213" t="s">
        <v>693</v>
      </c>
    </row>
    <row r="214" spans="1:5" x14ac:dyDescent="0.25">
      <c r="A214" s="3" t="s">
        <v>49</v>
      </c>
      <c r="B214" s="1" t="s">
        <v>3</v>
      </c>
      <c r="C214" s="2">
        <v>2024</v>
      </c>
      <c r="D214" s="2" t="s">
        <v>690</v>
      </c>
      <c r="E214" t="s">
        <v>693</v>
      </c>
    </row>
    <row r="215" spans="1:5" x14ac:dyDescent="0.25">
      <c r="A215" s="3" t="s">
        <v>49</v>
      </c>
      <c r="B215" s="1" t="s">
        <v>3</v>
      </c>
      <c r="C215" s="2">
        <v>2024</v>
      </c>
      <c r="D215" s="2" t="s">
        <v>690</v>
      </c>
      <c r="E215" t="s">
        <v>693</v>
      </c>
    </row>
    <row r="216" spans="1:5" x14ac:dyDescent="0.25">
      <c r="A216" s="3" t="s">
        <v>68</v>
      </c>
      <c r="B216" s="1" t="s">
        <v>656</v>
      </c>
      <c r="C216" s="2">
        <v>2024</v>
      </c>
      <c r="D216" s="2" t="s">
        <v>690</v>
      </c>
      <c r="E216" t="s">
        <v>693</v>
      </c>
    </row>
    <row r="217" spans="1:5" x14ac:dyDescent="0.25">
      <c r="A217" s="3" t="s">
        <v>62</v>
      </c>
      <c r="B217" s="1" t="s">
        <v>645</v>
      </c>
      <c r="C217" s="2">
        <v>2024</v>
      </c>
      <c r="D217" s="2" t="s">
        <v>690</v>
      </c>
      <c r="E217" t="s">
        <v>693</v>
      </c>
    </row>
    <row r="218" spans="1:5" x14ac:dyDescent="0.25">
      <c r="A218" s="3" t="s">
        <v>62</v>
      </c>
      <c r="B218" s="1" t="s">
        <v>645</v>
      </c>
      <c r="C218" s="2">
        <v>2024</v>
      </c>
      <c r="D218" s="2" t="s">
        <v>690</v>
      </c>
      <c r="E218" t="s">
        <v>693</v>
      </c>
    </row>
    <row r="219" spans="1:5" x14ac:dyDescent="0.25">
      <c r="A219" s="3" t="s">
        <v>67</v>
      </c>
      <c r="B219" s="1" t="s">
        <v>655</v>
      </c>
      <c r="C219" s="2">
        <v>2024</v>
      </c>
      <c r="D219" s="2" t="s">
        <v>690</v>
      </c>
      <c r="E219" t="s">
        <v>693</v>
      </c>
    </row>
    <row r="220" spans="1:5" x14ac:dyDescent="0.25">
      <c r="A220" s="3" t="s">
        <v>67</v>
      </c>
      <c r="B220" s="1" t="s">
        <v>655</v>
      </c>
      <c r="C220" s="2">
        <v>2024</v>
      </c>
      <c r="D220" s="2" t="s">
        <v>690</v>
      </c>
      <c r="E220" t="s">
        <v>693</v>
      </c>
    </row>
    <row r="221" spans="1:5" x14ac:dyDescent="0.25">
      <c r="A221" s="3" t="s">
        <v>69</v>
      </c>
      <c r="B221" s="1" t="s">
        <v>657</v>
      </c>
      <c r="C221" s="2">
        <v>2024</v>
      </c>
      <c r="D221" s="2" t="s">
        <v>690</v>
      </c>
      <c r="E221" t="s">
        <v>693</v>
      </c>
    </row>
    <row r="222" spans="1:5" x14ac:dyDescent="0.25">
      <c r="A222" s="3" t="s">
        <v>69</v>
      </c>
      <c r="B222" s="1" t="s">
        <v>657</v>
      </c>
      <c r="C222" s="2">
        <v>2024</v>
      </c>
      <c r="D222" s="2" t="s">
        <v>690</v>
      </c>
      <c r="E222" t="s">
        <v>693</v>
      </c>
    </row>
    <row r="223" spans="1:5" x14ac:dyDescent="0.25">
      <c r="A223" s="3" t="s">
        <v>28</v>
      </c>
      <c r="B223" s="1" t="s">
        <v>636</v>
      </c>
      <c r="C223" s="2">
        <v>2024</v>
      </c>
      <c r="D223" s="2" t="s">
        <v>690</v>
      </c>
      <c r="E223" t="s">
        <v>693</v>
      </c>
    </row>
    <row r="224" spans="1:5" x14ac:dyDescent="0.25">
      <c r="A224" s="3" t="s">
        <v>62</v>
      </c>
      <c r="B224" s="1" t="s">
        <v>645</v>
      </c>
      <c r="C224" s="2">
        <v>2024</v>
      </c>
      <c r="D224" s="2" t="s">
        <v>690</v>
      </c>
      <c r="E224" t="s">
        <v>693</v>
      </c>
    </row>
    <row r="225" spans="1:5" x14ac:dyDescent="0.25">
      <c r="A225" s="3" t="s">
        <v>70</v>
      </c>
      <c r="B225" s="1" t="s">
        <v>645</v>
      </c>
      <c r="C225" s="2">
        <v>2024</v>
      </c>
      <c r="D225" s="2" t="s">
        <v>690</v>
      </c>
      <c r="E225" t="s">
        <v>693</v>
      </c>
    </row>
    <row r="226" spans="1:5" x14ac:dyDescent="0.25">
      <c r="A226" s="3" t="s">
        <v>71</v>
      </c>
      <c r="B226" s="1" t="s">
        <v>645</v>
      </c>
      <c r="C226" s="2">
        <v>2024</v>
      </c>
      <c r="D226" s="2" t="s">
        <v>690</v>
      </c>
      <c r="E226" t="s">
        <v>693</v>
      </c>
    </row>
    <row r="227" spans="1:5" x14ac:dyDescent="0.25">
      <c r="A227" s="3" t="s">
        <v>67</v>
      </c>
      <c r="B227" s="1" t="s">
        <v>655</v>
      </c>
      <c r="C227" s="2">
        <v>2024</v>
      </c>
      <c r="D227" s="2" t="s">
        <v>690</v>
      </c>
      <c r="E227" t="s">
        <v>693</v>
      </c>
    </row>
    <row r="228" spans="1:5" x14ac:dyDescent="0.25">
      <c r="A228" s="3" t="s">
        <v>69</v>
      </c>
      <c r="B228" s="1" t="s">
        <v>657</v>
      </c>
      <c r="C228" s="2">
        <v>2024</v>
      </c>
      <c r="D228" s="2" t="s">
        <v>690</v>
      </c>
      <c r="E228" t="s">
        <v>693</v>
      </c>
    </row>
    <row r="229" spans="1:5" x14ac:dyDescent="0.25">
      <c r="A229" s="3" t="s">
        <v>66</v>
      </c>
      <c r="B229" s="1" t="s">
        <v>7</v>
      </c>
      <c r="C229" s="2">
        <v>2024</v>
      </c>
      <c r="D229" s="2" t="s">
        <v>690</v>
      </c>
      <c r="E229" t="s">
        <v>693</v>
      </c>
    </row>
    <row r="230" spans="1:5" x14ac:dyDescent="0.25">
      <c r="A230" s="3" t="s">
        <v>62</v>
      </c>
      <c r="B230" s="1" t="s">
        <v>645</v>
      </c>
      <c r="C230" s="2">
        <v>2024</v>
      </c>
      <c r="D230" s="2" t="s">
        <v>690</v>
      </c>
      <c r="E230" t="s">
        <v>693</v>
      </c>
    </row>
    <row r="231" spans="1:5" x14ac:dyDescent="0.25">
      <c r="A231" s="3" t="s">
        <v>72</v>
      </c>
      <c r="B231" s="1" t="s">
        <v>642</v>
      </c>
      <c r="C231" s="2">
        <v>2024</v>
      </c>
      <c r="D231" s="2" t="s">
        <v>690</v>
      </c>
      <c r="E231" t="s">
        <v>694</v>
      </c>
    </row>
    <row r="232" spans="1:5" x14ac:dyDescent="0.25">
      <c r="A232" s="3" t="s">
        <v>72</v>
      </c>
      <c r="B232" s="1" t="s">
        <v>642</v>
      </c>
      <c r="C232" s="2">
        <v>2024</v>
      </c>
      <c r="D232" s="2" t="s">
        <v>690</v>
      </c>
      <c r="E232" t="s">
        <v>694</v>
      </c>
    </row>
    <row r="233" spans="1:5" x14ac:dyDescent="0.25">
      <c r="A233" s="3" t="s">
        <v>72</v>
      </c>
      <c r="B233" s="1" t="s">
        <v>642</v>
      </c>
      <c r="C233" s="2">
        <v>2024</v>
      </c>
      <c r="D233" s="2" t="s">
        <v>690</v>
      </c>
      <c r="E233" t="s">
        <v>694</v>
      </c>
    </row>
    <row r="234" spans="1:5" x14ac:dyDescent="0.25">
      <c r="A234" s="3" t="s">
        <v>72</v>
      </c>
      <c r="B234" s="1" t="s">
        <v>642</v>
      </c>
      <c r="C234" s="2">
        <v>2024</v>
      </c>
      <c r="D234" s="2" t="s">
        <v>690</v>
      </c>
      <c r="E234" t="s">
        <v>694</v>
      </c>
    </row>
    <row r="235" spans="1:5" x14ac:dyDescent="0.25">
      <c r="A235" s="3" t="s">
        <v>67</v>
      </c>
      <c r="B235" s="1" t="s">
        <v>655</v>
      </c>
      <c r="C235" s="2">
        <v>2024</v>
      </c>
      <c r="D235" s="2" t="s">
        <v>690</v>
      </c>
      <c r="E235" t="s">
        <v>693</v>
      </c>
    </row>
    <row r="236" spans="1:5" x14ac:dyDescent="0.25">
      <c r="A236" s="3" t="s">
        <v>67</v>
      </c>
      <c r="B236" s="1" t="s">
        <v>655</v>
      </c>
      <c r="C236" s="2">
        <v>2024</v>
      </c>
      <c r="D236" s="2" t="s">
        <v>690</v>
      </c>
      <c r="E236" t="s">
        <v>693</v>
      </c>
    </row>
    <row r="237" spans="1:5" x14ac:dyDescent="0.25">
      <c r="A237" s="3" t="s">
        <v>73</v>
      </c>
      <c r="B237" s="1" t="s">
        <v>635</v>
      </c>
      <c r="C237" s="2">
        <v>2024</v>
      </c>
      <c r="D237" s="2" t="s">
        <v>690</v>
      </c>
      <c r="E237" t="s">
        <v>693</v>
      </c>
    </row>
    <row r="238" spans="1:5" x14ac:dyDescent="0.25">
      <c r="A238" s="3" t="s">
        <v>74</v>
      </c>
      <c r="B238" s="1" t="s">
        <v>647</v>
      </c>
      <c r="C238" s="2">
        <v>2024</v>
      </c>
      <c r="D238" s="2" t="s">
        <v>690</v>
      </c>
      <c r="E238" t="s">
        <v>693</v>
      </c>
    </row>
    <row r="239" spans="1:5" x14ac:dyDescent="0.25">
      <c r="A239" s="3" t="s">
        <v>75</v>
      </c>
      <c r="B239" s="1" t="s">
        <v>649</v>
      </c>
      <c r="C239" s="2">
        <v>2024</v>
      </c>
      <c r="D239" s="2" t="s">
        <v>690</v>
      </c>
      <c r="E239" t="s">
        <v>693</v>
      </c>
    </row>
    <row r="240" spans="1:5" x14ac:dyDescent="0.25">
      <c r="A240" s="3" t="s">
        <v>75</v>
      </c>
      <c r="B240" s="1" t="s">
        <v>649</v>
      </c>
      <c r="C240" s="2">
        <v>2024</v>
      </c>
      <c r="D240" s="2" t="s">
        <v>690</v>
      </c>
      <c r="E240" t="s">
        <v>693</v>
      </c>
    </row>
    <row r="241" spans="1:5" x14ac:dyDescent="0.25">
      <c r="A241" s="3" t="s">
        <v>52</v>
      </c>
      <c r="B241" s="1" t="s">
        <v>649</v>
      </c>
      <c r="C241" s="2">
        <v>2024</v>
      </c>
      <c r="D241" s="2" t="s">
        <v>690</v>
      </c>
      <c r="E241" t="s">
        <v>693</v>
      </c>
    </row>
    <row r="242" spans="1:5" x14ac:dyDescent="0.25">
      <c r="A242" s="3" t="s">
        <v>52</v>
      </c>
      <c r="B242" s="1" t="s">
        <v>649</v>
      </c>
      <c r="C242" s="2">
        <v>2024</v>
      </c>
      <c r="D242" s="2" t="s">
        <v>690</v>
      </c>
      <c r="E242" t="s">
        <v>693</v>
      </c>
    </row>
    <row r="243" spans="1:5" x14ac:dyDescent="0.25">
      <c r="A243" s="3" t="s">
        <v>52</v>
      </c>
      <c r="B243" s="1" t="s">
        <v>649</v>
      </c>
      <c r="C243" s="2">
        <v>2024</v>
      </c>
      <c r="D243" s="2" t="s">
        <v>690</v>
      </c>
      <c r="E243" t="s">
        <v>693</v>
      </c>
    </row>
    <row r="244" spans="1:5" x14ac:dyDescent="0.25">
      <c r="A244" s="3" t="s">
        <v>76</v>
      </c>
      <c r="B244" s="1" t="s">
        <v>649</v>
      </c>
      <c r="C244" s="2">
        <v>2024</v>
      </c>
      <c r="D244" s="2" t="s">
        <v>690</v>
      </c>
      <c r="E244" t="s">
        <v>693</v>
      </c>
    </row>
    <row r="245" spans="1:5" x14ac:dyDescent="0.25">
      <c r="A245" s="3" t="s">
        <v>76</v>
      </c>
      <c r="B245" s="1" t="s">
        <v>649</v>
      </c>
      <c r="C245" s="2">
        <v>2024</v>
      </c>
      <c r="D245" s="2" t="s">
        <v>690</v>
      </c>
      <c r="E245" t="s">
        <v>693</v>
      </c>
    </row>
    <row r="246" spans="1:5" x14ac:dyDescent="0.25">
      <c r="A246" s="3" t="s">
        <v>77</v>
      </c>
      <c r="B246" s="1" t="s">
        <v>7</v>
      </c>
      <c r="C246" s="2">
        <v>2024</v>
      </c>
      <c r="D246" s="2" t="s">
        <v>690</v>
      </c>
      <c r="E246" t="s">
        <v>693</v>
      </c>
    </row>
    <row r="247" spans="1:5" x14ac:dyDescent="0.25">
      <c r="A247" s="3" t="s">
        <v>77</v>
      </c>
      <c r="B247" s="1" t="s">
        <v>7</v>
      </c>
      <c r="C247" s="2">
        <v>2024</v>
      </c>
      <c r="D247" s="2" t="s">
        <v>690</v>
      </c>
      <c r="E247" t="s">
        <v>693</v>
      </c>
    </row>
    <row r="248" spans="1:5" x14ac:dyDescent="0.25">
      <c r="A248" s="3" t="s">
        <v>77</v>
      </c>
      <c r="B248" s="1" t="s">
        <v>7</v>
      </c>
      <c r="C248" s="2">
        <v>2024</v>
      </c>
      <c r="D248" s="2" t="s">
        <v>690</v>
      </c>
      <c r="E248" t="s">
        <v>693</v>
      </c>
    </row>
    <row r="249" spans="1:5" x14ac:dyDescent="0.25">
      <c r="A249" s="3" t="s">
        <v>77</v>
      </c>
      <c r="B249" s="1" t="s">
        <v>7</v>
      </c>
      <c r="C249" s="2">
        <v>2024</v>
      </c>
      <c r="D249" s="2" t="s">
        <v>690</v>
      </c>
      <c r="E249" t="s">
        <v>693</v>
      </c>
    </row>
    <row r="250" spans="1:5" x14ac:dyDescent="0.25">
      <c r="A250" s="3" t="s">
        <v>77</v>
      </c>
      <c r="B250" s="1" t="s">
        <v>7</v>
      </c>
      <c r="C250" s="2">
        <v>2024</v>
      </c>
      <c r="D250" s="2" t="s">
        <v>690</v>
      </c>
      <c r="E250" t="s">
        <v>693</v>
      </c>
    </row>
    <row r="251" spans="1:5" x14ac:dyDescent="0.25">
      <c r="A251" s="3" t="s">
        <v>78</v>
      </c>
      <c r="B251" s="1" t="s">
        <v>7</v>
      </c>
      <c r="C251" s="2">
        <v>2024</v>
      </c>
      <c r="D251" s="2" t="s">
        <v>690</v>
      </c>
      <c r="E251" t="s">
        <v>693</v>
      </c>
    </row>
    <row r="252" spans="1:5" x14ac:dyDescent="0.25">
      <c r="A252" s="3" t="s">
        <v>78</v>
      </c>
      <c r="B252" s="1" t="s">
        <v>7</v>
      </c>
      <c r="C252" s="2">
        <v>2024</v>
      </c>
      <c r="D252" s="2" t="s">
        <v>690</v>
      </c>
      <c r="E252" t="s">
        <v>693</v>
      </c>
    </row>
    <row r="253" spans="1:5" x14ac:dyDescent="0.25">
      <c r="A253" s="3" t="s">
        <v>78</v>
      </c>
      <c r="B253" s="1" t="s">
        <v>7</v>
      </c>
      <c r="C253" s="2">
        <v>2024</v>
      </c>
      <c r="D253" s="2" t="s">
        <v>690</v>
      </c>
      <c r="E253" t="s">
        <v>693</v>
      </c>
    </row>
    <row r="254" spans="1:5" x14ac:dyDescent="0.25">
      <c r="A254" s="3" t="s">
        <v>78</v>
      </c>
      <c r="B254" s="1" t="s">
        <v>7</v>
      </c>
      <c r="C254" s="2">
        <v>2024</v>
      </c>
      <c r="D254" s="2" t="s">
        <v>690</v>
      </c>
      <c r="E254" t="s">
        <v>693</v>
      </c>
    </row>
    <row r="255" spans="1:5" x14ac:dyDescent="0.25">
      <c r="A255" s="3" t="s">
        <v>78</v>
      </c>
      <c r="B255" s="1" t="s">
        <v>7</v>
      </c>
      <c r="C255" s="2">
        <v>2024</v>
      </c>
      <c r="D255" s="2" t="s">
        <v>690</v>
      </c>
      <c r="E255" t="s">
        <v>693</v>
      </c>
    </row>
    <row r="256" spans="1:5" x14ac:dyDescent="0.25">
      <c r="A256" s="3" t="s">
        <v>78</v>
      </c>
      <c r="B256" s="1" t="s">
        <v>7</v>
      </c>
      <c r="C256" s="2">
        <v>2024</v>
      </c>
      <c r="D256" s="2" t="s">
        <v>690</v>
      </c>
      <c r="E256" t="s">
        <v>693</v>
      </c>
    </row>
    <row r="257" spans="1:5" x14ac:dyDescent="0.25">
      <c r="A257" s="3" t="s">
        <v>78</v>
      </c>
      <c r="B257" s="1" t="s">
        <v>7</v>
      </c>
      <c r="C257" s="2">
        <v>2024</v>
      </c>
      <c r="D257" s="2" t="s">
        <v>690</v>
      </c>
      <c r="E257" t="s">
        <v>693</v>
      </c>
    </row>
    <row r="258" spans="1:5" x14ac:dyDescent="0.25">
      <c r="A258" s="3" t="s">
        <v>78</v>
      </c>
      <c r="B258" s="1" t="s">
        <v>7</v>
      </c>
      <c r="C258" s="2">
        <v>2024</v>
      </c>
      <c r="D258" s="2" t="s">
        <v>690</v>
      </c>
      <c r="E258" t="s">
        <v>693</v>
      </c>
    </row>
    <row r="259" spans="1:5" x14ac:dyDescent="0.25">
      <c r="A259" s="3" t="s">
        <v>79</v>
      </c>
      <c r="B259" s="1" t="s">
        <v>20</v>
      </c>
      <c r="C259" s="2">
        <v>2024</v>
      </c>
      <c r="D259" s="2" t="s">
        <v>690</v>
      </c>
      <c r="E259" t="s">
        <v>693</v>
      </c>
    </row>
    <row r="260" spans="1:5" x14ac:dyDescent="0.25">
      <c r="A260" s="3" t="s">
        <v>79</v>
      </c>
      <c r="B260" s="1" t="s">
        <v>20</v>
      </c>
      <c r="C260" s="2">
        <v>2024</v>
      </c>
      <c r="D260" s="2" t="s">
        <v>690</v>
      </c>
      <c r="E260" t="s">
        <v>693</v>
      </c>
    </row>
    <row r="261" spans="1:5" x14ac:dyDescent="0.25">
      <c r="A261" s="3" t="s">
        <v>79</v>
      </c>
      <c r="B261" s="1" t="s">
        <v>20</v>
      </c>
      <c r="C261" s="2">
        <v>2024</v>
      </c>
      <c r="D261" s="2" t="s">
        <v>690</v>
      </c>
      <c r="E261" t="s">
        <v>693</v>
      </c>
    </row>
    <row r="262" spans="1:5" x14ac:dyDescent="0.25">
      <c r="A262" s="3" t="s">
        <v>79</v>
      </c>
      <c r="B262" s="1" t="s">
        <v>20</v>
      </c>
      <c r="C262" s="2">
        <v>2024</v>
      </c>
      <c r="D262" s="2" t="s">
        <v>690</v>
      </c>
      <c r="E262" t="s">
        <v>693</v>
      </c>
    </row>
    <row r="263" spans="1:5" x14ac:dyDescent="0.25">
      <c r="A263" s="3" t="s">
        <v>79</v>
      </c>
      <c r="B263" s="1" t="s">
        <v>20</v>
      </c>
      <c r="C263" s="2">
        <v>2024</v>
      </c>
      <c r="D263" s="2" t="s">
        <v>690</v>
      </c>
      <c r="E263" t="s">
        <v>693</v>
      </c>
    </row>
    <row r="264" spans="1:5" x14ac:dyDescent="0.25">
      <c r="A264" s="3" t="s">
        <v>79</v>
      </c>
      <c r="B264" s="1" t="s">
        <v>20</v>
      </c>
      <c r="C264" s="2">
        <v>2024</v>
      </c>
      <c r="D264" s="2" t="s">
        <v>690</v>
      </c>
      <c r="E264" t="s">
        <v>693</v>
      </c>
    </row>
    <row r="265" spans="1:5" x14ac:dyDescent="0.25">
      <c r="A265" s="3" t="s">
        <v>79</v>
      </c>
      <c r="B265" s="1" t="s">
        <v>20</v>
      </c>
      <c r="C265" s="2">
        <v>2024</v>
      </c>
      <c r="D265" s="2" t="s">
        <v>690</v>
      </c>
      <c r="E265" t="s">
        <v>693</v>
      </c>
    </row>
    <row r="266" spans="1:5" x14ac:dyDescent="0.25">
      <c r="A266" s="3" t="s">
        <v>79</v>
      </c>
      <c r="B266" s="1" t="s">
        <v>20</v>
      </c>
      <c r="C266" s="2">
        <v>2024</v>
      </c>
      <c r="D266" s="2" t="s">
        <v>690</v>
      </c>
      <c r="E266" t="s">
        <v>693</v>
      </c>
    </row>
    <row r="267" spans="1:5" x14ac:dyDescent="0.25">
      <c r="A267" s="3" t="s">
        <v>79</v>
      </c>
      <c r="B267" s="1" t="s">
        <v>20</v>
      </c>
      <c r="C267" s="2">
        <v>2024</v>
      </c>
      <c r="D267" s="2" t="s">
        <v>690</v>
      </c>
      <c r="E267" t="s">
        <v>693</v>
      </c>
    </row>
    <row r="268" spans="1:5" x14ac:dyDescent="0.25">
      <c r="A268" s="3" t="s">
        <v>79</v>
      </c>
      <c r="B268" s="1" t="s">
        <v>20</v>
      </c>
      <c r="C268" s="2">
        <v>2024</v>
      </c>
      <c r="D268" s="2" t="s">
        <v>690</v>
      </c>
      <c r="E268" t="s">
        <v>693</v>
      </c>
    </row>
    <row r="269" spans="1:5" x14ac:dyDescent="0.25">
      <c r="A269" s="3" t="s">
        <v>79</v>
      </c>
      <c r="B269" s="1" t="s">
        <v>20</v>
      </c>
      <c r="C269" s="2">
        <v>2024</v>
      </c>
      <c r="D269" s="2" t="s">
        <v>690</v>
      </c>
      <c r="E269" t="s">
        <v>693</v>
      </c>
    </row>
    <row r="270" spans="1:5" x14ac:dyDescent="0.25">
      <c r="A270" s="3" t="s">
        <v>79</v>
      </c>
      <c r="B270" s="1" t="s">
        <v>20</v>
      </c>
      <c r="C270" s="2">
        <v>2024</v>
      </c>
      <c r="D270" s="2" t="s">
        <v>690</v>
      </c>
      <c r="E270" t="s">
        <v>693</v>
      </c>
    </row>
    <row r="271" spans="1:5" x14ac:dyDescent="0.25">
      <c r="A271" s="3" t="s">
        <v>79</v>
      </c>
      <c r="B271" s="1" t="s">
        <v>20</v>
      </c>
      <c r="C271" s="2">
        <v>2024</v>
      </c>
      <c r="D271" s="2" t="s">
        <v>690</v>
      </c>
      <c r="E271" t="s">
        <v>693</v>
      </c>
    </row>
    <row r="272" spans="1:5" x14ac:dyDescent="0.25">
      <c r="A272" s="3" t="s">
        <v>79</v>
      </c>
      <c r="B272" s="1" t="s">
        <v>20</v>
      </c>
      <c r="C272" s="2">
        <v>2024</v>
      </c>
      <c r="D272" s="2" t="s">
        <v>690</v>
      </c>
      <c r="E272" t="s">
        <v>693</v>
      </c>
    </row>
    <row r="273" spans="1:5" x14ac:dyDescent="0.25">
      <c r="A273" s="3" t="s">
        <v>79</v>
      </c>
      <c r="B273" s="1" t="s">
        <v>20</v>
      </c>
      <c r="C273" s="2">
        <v>2024</v>
      </c>
      <c r="D273" s="2" t="s">
        <v>690</v>
      </c>
      <c r="E273" t="s">
        <v>693</v>
      </c>
    </row>
    <row r="274" spans="1:5" x14ac:dyDescent="0.25">
      <c r="A274" s="3" t="s">
        <v>79</v>
      </c>
      <c r="B274" s="1" t="s">
        <v>20</v>
      </c>
      <c r="C274" s="2">
        <v>2024</v>
      </c>
      <c r="D274" s="2" t="s">
        <v>690</v>
      </c>
      <c r="E274" t="s">
        <v>693</v>
      </c>
    </row>
    <row r="275" spans="1:5" x14ac:dyDescent="0.25">
      <c r="A275" s="3" t="s">
        <v>79</v>
      </c>
      <c r="B275" s="1" t="s">
        <v>20</v>
      </c>
      <c r="C275" s="2">
        <v>2024</v>
      </c>
      <c r="D275" s="2" t="s">
        <v>690</v>
      </c>
      <c r="E275" t="s">
        <v>693</v>
      </c>
    </row>
    <row r="276" spans="1:5" x14ac:dyDescent="0.25">
      <c r="A276" s="3" t="s">
        <v>79</v>
      </c>
      <c r="B276" s="1" t="s">
        <v>20</v>
      </c>
      <c r="C276" s="2">
        <v>2024</v>
      </c>
      <c r="D276" s="2" t="s">
        <v>690</v>
      </c>
      <c r="E276" t="s">
        <v>693</v>
      </c>
    </row>
    <row r="277" spans="1:5" x14ac:dyDescent="0.25">
      <c r="A277" s="3" t="s">
        <v>79</v>
      </c>
      <c r="B277" s="1" t="s">
        <v>20</v>
      </c>
      <c r="C277" s="2">
        <v>2024</v>
      </c>
      <c r="D277" s="2" t="s">
        <v>690</v>
      </c>
      <c r="E277" t="s">
        <v>693</v>
      </c>
    </row>
    <row r="278" spans="1:5" x14ac:dyDescent="0.25">
      <c r="A278" s="3" t="s">
        <v>71</v>
      </c>
      <c r="B278" s="1" t="s">
        <v>645</v>
      </c>
      <c r="C278" s="2">
        <v>2024</v>
      </c>
      <c r="D278" s="2" t="s">
        <v>690</v>
      </c>
      <c r="E278" t="s">
        <v>693</v>
      </c>
    </row>
    <row r="279" spans="1:5" x14ac:dyDescent="0.25">
      <c r="A279" s="3" t="s">
        <v>71</v>
      </c>
      <c r="B279" s="1" t="s">
        <v>645</v>
      </c>
      <c r="C279" s="2">
        <v>2024</v>
      </c>
      <c r="D279" s="2" t="s">
        <v>690</v>
      </c>
      <c r="E279" t="s">
        <v>693</v>
      </c>
    </row>
    <row r="280" spans="1:5" x14ac:dyDescent="0.25">
      <c r="A280" s="3" t="s">
        <v>69</v>
      </c>
      <c r="B280" s="1" t="s">
        <v>657</v>
      </c>
      <c r="C280" s="2">
        <v>2024</v>
      </c>
      <c r="D280" s="2" t="s">
        <v>690</v>
      </c>
      <c r="E280" t="s">
        <v>693</v>
      </c>
    </row>
    <row r="281" spans="1:5" x14ac:dyDescent="0.25">
      <c r="A281" s="3" t="s">
        <v>80</v>
      </c>
      <c r="B281" s="1" t="s">
        <v>656</v>
      </c>
      <c r="C281" s="2">
        <v>2024</v>
      </c>
      <c r="D281" s="2" t="s">
        <v>690</v>
      </c>
      <c r="E281" t="s">
        <v>693</v>
      </c>
    </row>
    <row r="282" spans="1:5" x14ac:dyDescent="0.25">
      <c r="A282" s="3" t="s">
        <v>81</v>
      </c>
      <c r="B282" s="1" t="s">
        <v>658</v>
      </c>
      <c r="C282" s="2">
        <v>2024</v>
      </c>
      <c r="D282" s="2" t="s">
        <v>690</v>
      </c>
      <c r="E282" t="s">
        <v>693</v>
      </c>
    </row>
    <row r="283" spans="1:5" x14ac:dyDescent="0.25">
      <c r="A283" s="3" t="s">
        <v>72</v>
      </c>
      <c r="B283" s="1" t="s">
        <v>642</v>
      </c>
      <c r="C283" s="2">
        <v>2024</v>
      </c>
      <c r="D283" s="2" t="s">
        <v>690</v>
      </c>
      <c r="E283" t="s">
        <v>694</v>
      </c>
    </row>
    <row r="284" spans="1:5" x14ac:dyDescent="0.25">
      <c r="A284" s="3" t="s">
        <v>82</v>
      </c>
      <c r="B284" s="1" t="s">
        <v>4</v>
      </c>
      <c r="C284" s="2">
        <v>2024</v>
      </c>
      <c r="D284" s="2" t="s">
        <v>690</v>
      </c>
      <c r="E284" t="s">
        <v>693</v>
      </c>
    </row>
    <row r="285" spans="1:5" x14ac:dyDescent="0.25">
      <c r="A285" s="3" t="s">
        <v>82</v>
      </c>
      <c r="B285" s="1" t="s">
        <v>4</v>
      </c>
      <c r="C285" s="2">
        <v>2024</v>
      </c>
      <c r="D285" s="2" t="s">
        <v>690</v>
      </c>
      <c r="E285" t="s">
        <v>693</v>
      </c>
    </row>
    <row r="286" spans="1:5" x14ac:dyDescent="0.25">
      <c r="A286" s="3" t="s">
        <v>82</v>
      </c>
      <c r="B286" s="1" t="s">
        <v>4</v>
      </c>
      <c r="C286" s="2">
        <v>2024</v>
      </c>
      <c r="D286" s="2" t="s">
        <v>690</v>
      </c>
      <c r="E286" t="s">
        <v>693</v>
      </c>
    </row>
    <row r="287" spans="1:5" x14ac:dyDescent="0.25">
      <c r="A287" s="3" t="s">
        <v>82</v>
      </c>
      <c r="B287" s="1" t="s">
        <v>4</v>
      </c>
      <c r="C287" s="2">
        <v>2024</v>
      </c>
      <c r="D287" s="2" t="s">
        <v>690</v>
      </c>
      <c r="E287" t="s">
        <v>693</v>
      </c>
    </row>
    <row r="288" spans="1:5" x14ac:dyDescent="0.25">
      <c r="A288" s="3" t="s">
        <v>82</v>
      </c>
      <c r="B288" s="1" t="s">
        <v>4</v>
      </c>
      <c r="C288" s="2">
        <v>2024</v>
      </c>
      <c r="D288" s="2" t="s">
        <v>690</v>
      </c>
      <c r="E288" t="s">
        <v>693</v>
      </c>
    </row>
    <row r="289" spans="1:5" x14ac:dyDescent="0.25">
      <c r="A289" s="3" t="s">
        <v>83</v>
      </c>
      <c r="B289" s="1" t="s">
        <v>649</v>
      </c>
      <c r="C289" s="2">
        <v>2024</v>
      </c>
      <c r="D289" s="2" t="s">
        <v>690</v>
      </c>
      <c r="E289" t="s">
        <v>693</v>
      </c>
    </row>
    <row r="290" spans="1:5" x14ac:dyDescent="0.25">
      <c r="A290" s="3" t="s">
        <v>83</v>
      </c>
      <c r="B290" s="1" t="s">
        <v>649</v>
      </c>
      <c r="C290" s="2">
        <v>2024</v>
      </c>
      <c r="D290" s="2" t="s">
        <v>690</v>
      </c>
      <c r="E290" t="s">
        <v>693</v>
      </c>
    </row>
    <row r="291" spans="1:5" x14ac:dyDescent="0.25">
      <c r="A291" s="3" t="s">
        <v>84</v>
      </c>
      <c r="B291" s="1" t="s">
        <v>645</v>
      </c>
      <c r="C291" s="2">
        <v>2024</v>
      </c>
      <c r="D291" s="2" t="s">
        <v>690</v>
      </c>
      <c r="E291" t="s">
        <v>693</v>
      </c>
    </row>
    <row r="292" spans="1:5" x14ac:dyDescent="0.25">
      <c r="A292" s="3" t="s">
        <v>85</v>
      </c>
      <c r="B292" s="1" t="s">
        <v>636</v>
      </c>
      <c r="C292" s="2">
        <v>2024</v>
      </c>
      <c r="D292" s="2" t="s">
        <v>690</v>
      </c>
      <c r="E292" t="s">
        <v>693</v>
      </c>
    </row>
    <row r="293" spans="1:5" x14ac:dyDescent="0.25">
      <c r="A293" s="3" t="s">
        <v>85</v>
      </c>
      <c r="B293" s="1" t="s">
        <v>636</v>
      </c>
      <c r="C293" s="2">
        <v>2024</v>
      </c>
      <c r="D293" s="2" t="s">
        <v>690</v>
      </c>
      <c r="E293" t="s">
        <v>693</v>
      </c>
    </row>
    <row r="294" spans="1:5" x14ac:dyDescent="0.25">
      <c r="A294" s="3" t="s">
        <v>85</v>
      </c>
      <c r="B294" s="1" t="s">
        <v>636</v>
      </c>
      <c r="C294" s="2">
        <v>2024</v>
      </c>
      <c r="D294" s="2" t="s">
        <v>690</v>
      </c>
      <c r="E294" t="s">
        <v>693</v>
      </c>
    </row>
    <row r="295" spans="1:5" x14ac:dyDescent="0.25">
      <c r="A295" s="3" t="s">
        <v>85</v>
      </c>
      <c r="B295" s="1" t="s">
        <v>636</v>
      </c>
      <c r="C295" s="2">
        <v>2024</v>
      </c>
      <c r="D295" s="2" t="s">
        <v>690</v>
      </c>
      <c r="E295" t="s">
        <v>693</v>
      </c>
    </row>
    <row r="296" spans="1:5" x14ac:dyDescent="0.25">
      <c r="A296" s="3" t="s">
        <v>72</v>
      </c>
      <c r="B296" s="1" t="s">
        <v>642</v>
      </c>
      <c r="C296" s="2">
        <v>2024</v>
      </c>
      <c r="D296" s="2" t="s">
        <v>690</v>
      </c>
      <c r="E296" t="s">
        <v>694</v>
      </c>
    </row>
    <row r="297" spans="1:5" x14ac:dyDescent="0.25">
      <c r="A297" s="3" t="s">
        <v>65</v>
      </c>
      <c r="B297" s="1" t="s">
        <v>20</v>
      </c>
      <c r="C297" s="2">
        <v>2024</v>
      </c>
      <c r="D297" s="2" t="s">
        <v>690</v>
      </c>
      <c r="E297" t="s">
        <v>693</v>
      </c>
    </row>
    <row r="298" spans="1:5" x14ac:dyDescent="0.25">
      <c r="A298" s="3" t="s">
        <v>86</v>
      </c>
      <c r="B298" s="1" t="s">
        <v>4</v>
      </c>
      <c r="C298" s="2">
        <v>2024</v>
      </c>
      <c r="D298" s="2" t="s">
        <v>690</v>
      </c>
      <c r="E298" t="s">
        <v>693</v>
      </c>
    </row>
    <row r="299" spans="1:5" x14ac:dyDescent="0.25">
      <c r="A299" s="3" t="s">
        <v>86</v>
      </c>
      <c r="B299" s="1" t="s">
        <v>4</v>
      </c>
      <c r="C299" s="2">
        <v>2024</v>
      </c>
      <c r="D299" s="2" t="s">
        <v>690</v>
      </c>
      <c r="E299" t="s">
        <v>693</v>
      </c>
    </row>
    <row r="300" spans="1:5" x14ac:dyDescent="0.25">
      <c r="A300" s="3" t="s">
        <v>86</v>
      </c>
      <c r="B300" s="1" t="s">
        <v>4</v>
      </c>
      <c r="C300" s="2">
        <v>2024</v>
      </c>
      <c r="D300" s="2" t="s">
        <v>690</v>
      </c>
      <c r="E300" t="s">
        <v>693</v>
      </c>
    </row>
    <row r="301" spans="1:5" x14ac:dyDescent="0.25">
      <c r="A301" s="3" t="s">
        <v>86</v>
      </c>
      <c r="B301" s="1" t="s">
        <v>4</v>
      </c>
      <c r="C301" s="2">
        <v>2024</v>
      </c>
      <c r="D301" s="2" t="s">
        <v>690</v>
      </c>
      <c r="E301" t="s">
        <v>693</v>
      </c>
    </row>
    <row r="302" spans="1:5" x14ac:dyDescent="0.25">
      <c r="A302" s="3" t="s">
        <v>86</v>
      </c>
      <c r="B302" s="1" t="s">
        <v>4</v>
      </c>
      <c r="C302" s="2">
        <v>2024</v>
      </c>
      <c r="D302" s="2" t="s">
        <v>690</v>
      </c>
      <c r="E302" t="s">
        <v>693</v>
      </c>
    </row>
    <row r="303" spans="1:5" x14ac:dyDescent="0.25">
      <c r="A303" s="3" t="s">
        <v>86</v>
      </c>
      <c r="B303" s="1" t="s">
        <v>4</v>
      </c>
      <c r="C303" s="2">
        <v>2024</v>
      </c>
      <c r="D303" s="2" t="s">
        <v>690</v>
      </c>
      <c r="E303" t="s">
        <v>693</v>
      </c>
    </row>
    <row r="304" spans="1:5" x14ac:dyDescent="0.25">
      <c r="A304" s="3" t="s">
        <v>86</v>
      </c>
      <c r="B304" s="1" t="s">
        <v>4</v>
      </c>
      <c r="C304" s="2">
        <v>2024</v>
      </c>
      <c r="D304" s="2" t="s">
        <v>690</v>
      </c>
      <c r="E304" t="s">
        <v>693</v>
      </c>
    </row>
    <row r="305" spans="1:5" x14ac:dyDescent="0.25">
      <c r="A305" s="3" t="s">
        <v>86</v>
      </c>
      <c r="B305" s="1" t="s">
        <v>4</v>
      </c>
      <c r="C305" s="2">
        <v>2024</v>
      </c>
      <c r="D305" s="2" t="s">
        <v>690</v>
      </c>
      <c r="E305" t="s">
        <v>693</v>
      </c>
    </row>
    <row r="306" spans="1:5" x14ac:dyDescent="0.25">
      <c r="A306" s="3" t="s">
        <v>86</v>
      </c>
      <c r="B306" s="1" t="s">
        <v>4</v>
      </c>
      <c r="C306" s="2">
        <v>2024</v>
      </c>
      <c r="D306" s="2" t="s">
        <v>690</v>
      </c>
      <c r="E306" t="s">
        <v>693</v>
      </c>
    </row>
    <row r="307" spans="1:5" x14ac:dyDescent="0.25">
      <c r="A307" s="3" t="s">
        <v>86</v>
      </c>
      <c r="B307" s="1" t="s">
        <v>4</v>
      </c>
      <c r="C307" s="2">
        <v>2024</v>
      </c>
      <c r="D307" s="2" t="s">
        <v>690</v>
      </c>
      <c r="E307" t="s">
        <v>693</v>
      </c>
    </row>
    <row r="308" spans="1:5" x14ac:dyDescent="0.25">
      <c r="A308" s="3" t="s">
        <v>87</v>
      </c>
      <c r="B308" s="1" t="s">
        <v>659</v>
      </c>
      <c r="C308" s="2">
        <v>2024</v>
      </c>
      <c r="D308" s="2" t="s">
        <v>690</v>
      </c>
      <c r="E308" t="s">
        <v>693</v>
      </c>
    </row>
    <row r="309" spans="1:5" x14ac:dyDescent="0.25">
      <c r="A309" s="3" t="s">
        <v>87</v>
      </c>
      <c r="B309" s="1" t="s">
        <v>659</v>
      </c>
      <c r="C309" s="2">
        <v>2024</v>
      </c>
      <c r="D309" s="2" t="s">
        <v>690</v>
      </c>
      <c r="E309" t="s">
        <v>693</v>
      </c>
    </row>
    <row r="310" spans="1:5" x14ac:dyDescent="0.25">
      <c r="A310" s="3" t="s">
        <v>87</v>
      </c>
      <c r="B310" s="1" t="s">
        <v>659</v>
      </c>
      <c r="C310" s="2">
        <v>2024</v>
      </c>
      <c r="D310" s="2" t="s">
        <v>690</v>
      </c>
      <c r="E310" t="s">
        <v>693</v>
      </c>
    </row>
    <row r="311" spans="1:5" x14ac:dyDescent="0.25">
      <c r="A311" s="3" t="s">
        <v>87</v>
      </c>
      <c r="B311" s="1" t="s">
        <v>659</v>
      </c>
      <c r="C311" s="2">
        <v>2024</v>
      </c>
      <c r="D311" s="2" t="s">
        <v>690</v>
      </c>
      <c r="E311" t="s">
        <v>693</v>
      </c>
    </row>
    <row r="312" spans="1:5" x14ac:dyDescent="0.25">
      <c r="A312" s="3" t="s">
        <v>81</v>
      </c>
      <c r="B312" s="1" t="s">
        <v>658</v>
      </c>
      <c r="C312" s="2">
        <v>2024</v>
      </c>
      <c r="D312" s="2" t="s">
        <v>690</v>
      </c>
      <c r="E312" t="s">
        <v>693</v>
      </c>
    </row>
    <row r="313" spans="1:5" x14ac:dyDescent="0.25">
      <c r="A313" s="3" t="s">
        <v>88</v>
      </c>
      <c r="B313" s="1" t="s">
        <v>655</v>
      </c>
      <c r="C313" s="2">
        <v>2024</v>
      </c>
      <c r="D313" s="2" t="s">
        <v>690</v>
      </c>
      <c r="E313" t="s">
        <v>693</v>
      </c>
    </row>
    <row r="314" spans="1:5" x14ac:dyDescent="0.25">
      <c r="A314" s="3" t="s">
        <v>88</v>
      </c>
      <c r="B314" s="1" t="s">
        <v>655</v>
      </c>
      <c r="C314" s="2">
        <v>2024</v>
      </c>
      <c r="D314" s="2" t="s">
        <v>690</v>
      </c>
      <c r="E314" t="s">
        <v>693</v>
      </c>
    </row>
    <row r="315" spans="1:5" x14ac:dyDescent="0.25">
      <c r="A315" s="3" t="s">
        <v>89</v>
      </c>
      <c r="B315" s="1" t="s">
        <v>654</v>
      </c>
      <c r="C315" s="2">
        <v>2024</v>
      </c>
      <c r="D315" s="2" t="s">
        <v>690</v>
      </c>
      <c r="E315" t="s">
        <v>693</v>
      </c>
    </row>
    <row r="316" spans="1:5" x14ac:dyDescent="0.25">
      <c r="A316" s="3" t="s">
        <v>90</v>
      </c>
      <c r="B316" s="1" t="s">
        <v>644</v>
      </c>
      <c r="C316" s="2">
        <v>2024</v>
      </c>
      <c r="D316" s="2" t="s">
        <v>690</v>
      </c>
      <c r="E316" t="s">
        <v>694</v>
      </c>
    </row>
    <row r="317" spans="1:5" x14ac:dyDescent="0.25">
      <c r="A317" s="3" t="s">
        <v>91</v>
      </c>
      <c r="B317" s="1" t="s">
        <v>642</v>
      </c>
      <c r="C317" s="2">
        <v>2024</v>
      </c>
      <c r="D317" s="2" t="s">
        <v>691</v>
      </c>
      <c r="E317" t="s">
        <v>703</v>
      </c>
    </row>
    <row r="318" spans="1:5" x14ac:dyDescent="0.25">
      <c r="A318" s="3"/>
      <c r="B318" s="1" t="s">
        <v>660</v>
      </c>
      <c r="C318" s="2">
        <v>2024</v>
      </c>
      <c r="D318" s="2" t="s">
        <v>691</v>
      </c>
      <c r="E318" t="s">
        <v>703</v>
      </c>
    </row>
    <row r="319" spans="1:5" x14ac:dyDescent="0.25">
      <c r="A319" s="3" t="s">
        <v>92</v>
      </c>
      <c r="B319" s="1" t="s">
        <v>638</v>
      </c>
      <c r="C319" s="2">
        <v>2024</v>
      </c>
      <c r="D319" s="2" t="s">
        <v>691</v>
      </c>
      <c r="E319" t="s">
        <v>703</v>
      </c>
    </row>
    <row r="320" spans="1:5" x14ac:dyDescent="0.25">
      <c r="A320" s="3"/>
      <c r="B320" s="1" t="s">
        <v>639</v>
      </c>
      <c r="C320" s="2">
        <v>2024</v>
      </c>
      <c r="D320" s="2" t="s">
        <v>691</v>
      </c>
      <c r="E320" t="s">
        <v>703</v>
      </c>
    </row>
    <row r="321" spans="1:5" x14ac:dyDescent="0.25">
      <c r="A321" s="3" t="s">
        <v>93</v>
      </c>
      <c r="B321" s="1" t="s">
        <v>647</v>
      </c>
      <c r="C321" s="2">
        <v>2024</v>
      </c>
      <c r="D321" s="2" t="s">
        <v>691</v>
      </c>
      <c r="E321" t="s">
        <v>703</v>
      </c>
    </row>
    <row r="322" spans="1:5" x14ac:dyDescent="0.25">
      <c r="A322" s="3" t="s">
        <v>94</v>
      </c>
      <c r="B322" s="1" t="s">
        <v>645</v>
      </c>
      <c r="C322" s="2">
        <v>2024</v>
      </c>
      <c r="D322" s="2" t="s">
        <v>691</v>
      </c>
      <c r="E322" t="s">
        <v>703</v>
      </c>
    </row>
    <row r="323" spans="1:5" x14ac:dyDescent="0.25">
      <c r="A323" s="3" t="s">
        <v>95</v>
      </c>
      <c r="B323" s="1" t="s">
        <v>645</v>
      </c>
      <c r="C323" s="2">
        <v>2024</v>
      </c>
      <c r="D323" s="2" t="s">
        <v>691</v>
      </c>
      <c r="E323" t="s">
        <v>703</v>
      </c>
    </row>
    <row r="324" spans="1:5" x14ac:dyDescent="0.25">
      <c r="A324" s="3" t="s">
        <v>96</v>
      </c>
      <c r="B324" s="1" t="s">
        <v>3</v>
      </c>
      <c r="C324" s="2">
        <v>2024</v>
      </c>
      <c r="D324" s="2" t="s">
        <v>691</v>
      </c>
      <c r="E324" t="s">
        <v>701</v>
      </c>
    </row>
    <row r="325" spans="1:5" x14ac:dyDescent="0.25">
      <c r="A325" s="3" t="s">
        <v>97</v>
      </c>
      <c r="B325" s="1" t="s">
        <v>655</v>
      </c>
      <c r="C325" s="2">
        <v>2024</v>
      </c>
      <c r="D325" s="2" t="s">
        <v>691</v>
      </c>
      <c r="E325" t="s">
        <v>701</v>
      </c>
    </row>
    <row r="326" spans="1:5" x14ac:dyDescent="0.25">
      <c r="A326" s="3" t="s">
        <v>98</v>
      </c>
      <c r="B326" s="1" t="s">
        <v>634</v>
      </c>
      <c r="C326" s="2">
        <v>2024</v>
      </c>
      <c r="D326" s="2" t="s">
        <v>691</v>
      </c>
      <c r="E326" t="s">
        <v>701</v>
      </c>
    </row>
    <row r="327" spans="1:5" x14ac:dyDescent="0.25">
      <c r="A327" s="3" t="s">
        <v>99</v>
      </c>
      <c r="B327" s="1" t="s">
        <v>657</v>
      </c>
      <c r="C327" s="2">
        <v>2024</v>
      </c>
      <c r="D327" s="2" t="s">
        <v>691</v>
      </c>
      <c r="E327" t="s">
        <v>701</v>
      </c>
    </row>
    <row r="328" spans="1:5" x14ac:dyDescent="0.25">
      <c r="A328" s="3" t="s">
        <v>28</v>
      </c>
      <c r="B328" s="1" t="s">
        <v>636</v>
      </c>
      <c r="C328" s="2">
        <v>2024</v>
      </c>
      <c r="D328" s="2" t="s">
        <v>691</v>
      </c>
      <c r="E328" t="s">
        <v>702</v>
      </c>
    </row>
    <row r="329" spans="1:5" x14ac:dyDescent="0.25">
      <c r="A329" s="3" t="s">
        <v>100</v>
      </c>
      <c r="B329" s="1" t="s">
        <v>642</v>
      </c>
      <c r="C329" s="2">
        <v>2024</v>
      </c>
      <c r="D329" s="2" t="s">
        <v>691</v>
      </c>
      <c r="E329" t="s">
        <v>701</v>
      </c>
    </row>
    <row r="330" spans="1:5" x14ac:dyDescent="0.25">
      <c r="A330" s="3" t="s">
        <v>101</v>
      </c>
      <c r="B330" s="1" t="s">
        <v>653</v>
      </c>
      <c r="C330" s="2">
        <v>2024</v>
      </c>
      <c r="D330" s="2" t="s">
        <v>691</v>
      </c>
      <c r="E330" t="s">
        <v>701</v>
      </c>
    </row>
    <row r="331" spans="1:5" x14ac:dyDescent="0.25">
      <c r="A331" s="3" t="s">
        <v>102</v>
      </c>
      <c r="B331" s="1" t="s">
        <v>7</v>
      </c>
      <c r="C331" s="2">
        <v>2024</v>
      </c>
      <c r="D331" s="2" t="s">
        <v>691</v>
      </c>
      <c r="E331" t="s">
        <v>701</v>
      </c>
    </row>
    <row r="332" spans="1:5" x14ac:dyDescent="0.25">
      <c r="A332" s="3" t="s">
        <v>103</v>
      </c>
      <c r="B332" s="1" t="s">
        <v>20</v>
      </c>
      <c r="C332" s="2">
        <v>2024</v>
      </c>
      <c r="D332" s="2" t="s">
        <v>691</v>
      </c>
      <c r="E332" t="s">
        <v>702</v>
      </c>
    </row>
    <row r="333" spans="1:5" x14ac:dyDescent="0.25">
      <c r="A333" s="3" t="s">
        <v>104</v>
      </c>
      <c r="B333" s="1" t="s">
        <v>659</v>
      </c>
      <c r="C333" s="2">
        <v>2024</v>
      </c>
      <c r="D333" s="2" t="s">
        <v>691</v>
      </c>
      <c r="E333" t="s">
        <v>701</v>
      </c>
    </row>
    <row r="334" spans="1:5" x14ac:dyDescent="0.25">
      <c r="A334" s="3" t="s">
        <v>105</v>
      </c>
      <c r="B334" s="1" t="s">
        <v>645</v>
      </c>
      <c r="C334" s="2">
        <v>2024</v>
      </c>
      <c r="D334" s="2" t="s">
        <v>691</v>
      </c>
      <c r="E334" t="s">
        <v>703</v>
      </c>
    </row>
    <row r="335" spans="1:5" x14ac:dyDescent="0.25">
      <c r="A335" s="3" t="s">
        <v>106</v>
      </c>
      <c r="B335" s="1" t="s">
        <v>661</v>
      </c>
      <c r="C335" s="2">
        <v>2024</v>
      </c>
      <c r="D335" s="2" t="s">
        <v>691</v>
      </c>
      <c r="E335" t="s">
        <v>702</v>
      </c>
    </row>
    <row r="336" spans="1:5" x14ac:dyDescent="0.25">
      <c r="A336" s="3" t="s">
        <v>107</v>
      </c>
      <c r="B336" s="1" t="s">
        <v>638</v>
      </c>
      <c r="C336" s="2">
        <v>2024</v>
      </c>
      <c r="D336" s="2" t="s">
        <v>691</v>
      </c>
      <c r="E336" t="s">
        <v>703</v>
      </c>
    </row>
    <row r="337" spans="1:5" x14ac:dyDescent="0.25">
      <c r="A337" s="3" t="s">
        <v>108</v>
      </c>
      <c r="B337" s="1" t="s">
        <v>20</v>
      </c>
      <c r="C337" s="2">
        <v>2024</v>
      </c>
      <c r="D337" s="2" t="s">
        <v>691</v>
      </c>
      <c r="E337" t="s">
        <v>702</v>
      </c>
    </row>
    <row r="338" spans="1:5" x14ac:dyDescent="0.25">
      <c r="A338" s="3" t="s">
        <v>109</v>
      </c>
      <c r="B338" s="1" t="s">
        <v>658</v>
      </c>
      <c r="C338" s="2">
        <v>2024</v>
      </c>
      <c r="D338" s="2" t="s">
        <v>691</v>
      </c>
      <c r="E338" t="s">
        <v>703</v>
      </c>
    </row>
    <row r="339" spans="1:5" x14ac:dyDescent="0.25">
      <c r="A339" s="3" t="s">
        <v>110</v>
      </c>
      <c r="B339" s="1" t="s">
        <v>636</v>
      </c>
      <c r="C339" s="2">
        <v>2024</v>
      </c>
      <c r="D339" s="2" t="s">
        <v>691</v>
      </c>
      <c r="E339" t="s">
        <v>702</v>
      </c>
    </row>
    <row r="340" spans="1:5" x14ac:dyDescent="0.25">
      <c r="A340" s="3" t="s">
        <v>111</v>
      </c>
      <c r="B340" s="1" t="s">
        <v>638</v>
      </c>
      <c r="C340" s="2">
        <v>2024</v>
      </c>
      <c r="D340" s="2" t="s">
        <v>691</v>
      </c>
      <c r="E340" t="s">
        <v>702</v>
      </c>
    </row>
    <row r="341" spans="1:5" x14ac:dyDescent="0.25">
      <c r="A341" s="3" t="s">
        <v>112</v>
      </c>
      <c r="B341" s="1" t="s">
        <v>638</v>
      </c>
      <c r="C341" s="2">
        <v>2024</v>
      </c>
      <c r="D341" s="2" t="s">
        <v>691</v>
      </c>
      <c r="E341" t="s">
        <v>702</v>
      </c>
    </row>
    <row r="342" spans="1:5" x14ac:dyDescent="0.25">
      <c r="A342" s="3" t="s">
        <v>113</v>
      </c>
      <c r="B342" s="1" t="s">
        <v>639</v>
      </c>
      <c r="C342" s="2">
        <v>2024</v>
      </c>
      <c r="D342" s="2" t="s">
        <v>691</v>
      </c>
      <c r="E342" t="s">
        <v>702</v>
      </c>
    </row>
    <row r="343" spans="1:5" x14ac:dyDescent="0.25">
      <c r="A343" s="3" t="s">
        <v>114</v>
      </c>
      <c r="B343" s="1" t="s">
        <v>662</v>
      </c>
      <c r="C343" s="2">
        <v>2024</v>
      </c>
      <c r="D343" s="2" t="s">
        <v>691</v>
      </c>
      <c r="E343" t="s">
        <v>703</v>
      </c>
    </row>
    <row r="344" spans="1:5" x14ac:dyDescent="0.25">
      <c r="A344" s="3" t="s">
        <v>115</v>
      </c>
      <c r="B344" s="1" t="s">
        <v>662</v>
      </c>
      <c r="C344" s="2">
        <v>2024</v>
      </c>
      <c r="D344" s="2" t="s">
        <v>691</v>
      </c>
      <c r="E344" t="s">
        <v>703</v>
      </c>
    </row>
    <row r="345" spans="1:5" x14ac:dyDescent="0.25">
      <c r="A345" s="3" t="s">
        <v>116</v>
      </c>
      <c r="B345" s="1" t="s">
        <v>7</v>
      </c>
      <c r="C345" s="2">
        <v>2024</v>
      </c>
      <c r="D345" s="2" t="s">
        <v>691</v>
      </c>
      <c r="E345" t="s">
        <v>702</v>
      </c>
    </row>
    <row r="346" spans="1:5" x14ac:dyDescent="0.25">
      <c r="A346" s="3" t="s">
        <v>117</v>
      </c>
      <c r="B346" s="1" t="s">
        <v>7</v>
      </c>
      <c r="C346" s="2">
        <v>2024</v>
      </c>
      <c r="D346" s="2" t="s">
        <v>691</v>
      </c>
      <c r="E346" t="s">
        <v>702</v>
      </c>
    </row>
    <row r="347" spans="1:5" x14ac:dyDescent="0.25">
      <c r="A347" s="3" t="s">
        <v>118</v>
      </c>
      <c r="B347" s="1" t="s">
        <v>659</v>
      </c>
      <c r="C347" s="2">
        <v>2024</v>
      </c>
      <c r="D347" s="2" t="s">
        <v>691</v>
      </c>
      <c r="E347" t="s">
        <v>703</v>
      </c>
    </row>
    <row r="348" spans="1:5" x14ac:dyDescent="0.25">
      <c r="A348" s="3" t="s">
        <v>119</v>
      </c>
      <c r="B348" s="1" t="s">
        <v>655</v>
      </c>
      <c r="C348" s="2">
        <v>2024</v>
      </c>
      <c r="D348" s="2" t="s">
        <v>691</v>
      </c>
      <c r="E348" t="s">
        <v>702</v>
      </c>
    </row>
    <row r="349" spans="1:5" x14ac:dyDescent="0.25">
      <c r="A349" s="3" t="s">
        <v>120</v>
      </c>
      <c r="B349" s="1" t="s">
        <v>635</v>
      </c>
      <c r="C349" s="2">
        <v>2024</v>
      </c>
      <c r="D349" s="2" t="s">
        <v>691</v>
      </c>
      <c r="E349" t="s">
        <v>702</v>
      </c>
    </row>
    <row r="350" spans="1:5" x14ac:dyDescent="0.25">
      <c r="A350" s="3" t="s">
        <v>121</v>
      </c>
      <c r="B350" s="1" t="s">
        <v>7</v>
      </c>
      <c r="C350" s="2">
        <v>2024</v>
      </c>
      <c r="D350" s="2" t="s">
        <v>691</v>
      </c>
      <c r="E350" t="s">
        <v>702</v>
      </c>
    </row>
    <row r="351" spans="1:5" x14ac:dyDescent="0.25">
      <c r="A351" s="3" t="s">
        <v>122</v>
      </c>
      <c r="B351" s="1" t="s">
        <v>3</v>
      </c>
      <c r="C351" s="2">
        <v>2024</v>
      </c>
      <c r="D351" s="2" t="s">
        <v>691</v>
      </c>
      <c r="E351" t="s">
        <v>702</v>
      </c>
    </row>
    <row r="352" spans="1:5" x14ac:dyDescent="0.25">
      <c r="A352" s="3" t="s">
        <v>123</v>
      </c>
      <c r="B352" s="1" t="s">
        <v>642</v>
      </c>
      <c r="C352" s="2">
        <v>2024</v>
      </c>
      <c r="D352" s="2" t="s">
        <v>691</v>
      </c>
      <c r="E352" t="s">
        <v>702</v>
      </c>
    </row>
    <row r="353" spans="1:5" x14ac:dyDescent="0.25">
      <c r="A353" s="3" t="s">
        <v>124</v>
      </c>
      <c r="B353" s="1" t="s">
        <v>642</v>
      </c>
      <c r="C353" s="2">
        <v>2024</v>
      </c>
      <c r="D353" s="2" t="s">
        <v>691</v>
      </c>
      <c r="E353" t="s">
        <v>702</v>
      </c>
    </row>
    <row r="354" spans="1:5" x14ac:dyDescent="0.25">
      <c r="A354" s="3" t="s">
        <v>125</v>
      </c>
      <c r="B354" s="1" t="s">
        <v>642</v>
      </c>
      <c r="C354" s="2">
        <v>2024</v>
      </c>
      <c r="D354" s="2" t="s">
        <v>691</v>
      </c>
      <c r="E354" t="s">
        <v>703</v>
      </c>
    </row>
    <row r="355" spans="1:5" x14ac:dyDescent="0.25">
      <c r="A355" s="3" t="s">
        <v>126</v>
      </c>
      <c r="B355" s="1" t="s">
        <v>655</v>
      </c>
      <c r="C355" s="2">
        <v>2024</v>
      </c>
      <c r="D355" s="2" t="s">
        <v>691</v>
      </c>
      <c r="E355" t="s">
        <v>703</v>
      </c>
    </row>
    <row r="356" spans="1:5" x14ac:dyDescent="0.25">
      <c r="A356" s="3" t="s">
        <v>127</v>
      </c>
      <c r="B356" s="1" t="s">
        <v>655</v>
      </c>
      <c r="C356" s="2">
        <v>2024</v>
      </c>
      <c r="D356" s="2" t="s">
        <v>691</v>
      </c>
      <c r="E356" t="s">
        <v>702</v>
      </c>
    </row>
    <row r="357" spans="1:5" x14ac:dyDescent="0.25">
      <c r="A357" s="3" t="s">
        <v>128</v>
      </c>
      <c r="B357" s="1" t="s">
        <v>655</v>
      </c>
      <c r="C357" s="2">
        <v>2024</v>
      </c>
      <c r="D357" s="2" t="s">
        <v>691</v>
      </c>
      <c r="E357" t="s">
        <v>702</v>
      </c>
    </row>
    <row r="358" spans="1:5" x14ac:dyDescent="0.25">
      <c r="A358" s="3" t="s">
        <v>129</v>
      </c>
      <c r="B358" s="1" t="s">
        <v>663</v>
      </c>
      <c r="C358" s="2">
        <v>2024</v>
      </c>
      <c r="D358" s="2" t="s">
        <v>691</v>
      </c>
      <c r="E358" t="s">
        <v>702</v>
      </c>
    </row>
    <row r="359" spans="1:5" x14ac:dyDescent="0.25">
      <c r="A359" s="3" t="s">
        <v>130</v>
      </c>
      <c r="B359" s="1" t="s">
        <v>663</v>
      </c>
      <c r="C359" s="2">
        <v>2024</v>
      </c>
      <c r="D359" s="2" t="s">
        <v>691</v>
      </c>
      <c r="E359" t="s">
        <v>703</v>
      </c>
    </row>
    <row r="360" spans="1:5" x14ac:dyDescent="0.25">
      <c r="A360" s="3" t="s">
        <v>131</v>
      </c>
      <c r="B360" s="1" t="s">
        <v>635</v>
      </c>
      <c r="C360" s="2">
        <v>2024</v>
      </c>
      <c r="D360" s="2" t="s">
        <v>691</v>
      </c>
      <c r="E360" t="s">
        <v>702</v>
      </c>
    </row>
    <row r="361" spans="1:5" x14ac:dyDescent="0.25">
      <c r="A361" s="3" t="s">
        <v>132</v>
      </c>
      <c r="B361" s="1" t="s">
        <v>635</v>
      </c>
      <c r="C361" s="2">
        <v>2024</v>
      </c>
      <c r="D361" s="2" t="s">
        <v>691</v>
      </c>
      <c r="E361" t="s">
        <v>702</v>
      </c>
    </row>
    <row r="362" spans="1:5" x14ac:dyDescent="0.25">
      <c r="A362" s="3" t="s">
        <v>133</v>
      </c>
      <c r="B362" s="1" t="s">
        <v>644</v>
      </c>
      <c r="C362" s="2">
        <v>2024</v>
      </c>
      <c r="D362" s="2" t="s">
        <v>691</v>
      </c>
      <c r="E362" t="s">
        <v>703</v>
      </c>
    </row>
    <row r="363" spans="1:5" x14ac:dyDescent="0.25">
      <c r="A363" s="3" t="s">
        <v>134</v>
      </c>
      <c r="B363" s="1" t="s">
        <v>20</v>
      </c>
      <c r="C363" s="2">
        <v>2024</v>
      </c>
      <c r="D363" s="2" t="s">
        <v>691</v>
      </c>
      <c r="E363" t="s">
        <v>702</v>
      </c>
    </row>
    <row r="364" spans="1:5" x14ac:dyDescent="0.25">
      <c r="A364" s="3" t="s">
        <v>135</v>
      </c>
      <c r="B364" s="1" t="s">
        <v>659</v>
      </c>
      <c r="C364" s="2">
        <v>2024</v>
      </c>
      <c r="D364" s="2" t="s">
        <v>691</v>
      </c>
      <c r="E364" t="s">
        <v>702</v>
      </c>
    </row>
    <row r="365" spans="1:5" x14ac:dyDescent="0.25">
      <c r="A365" s="3" t="s">
        <v>136</v>
      </c>
      <c r="B365" s="1" t="s">
        <v>640</v>
      </c>
      <c r="C365" s="2">
        <v>2024</v>
      </c>
      <c r="D365" s="2" t="s">
        <v>691</v>
      </c>
      <c r="E365" t="s">
        <v>702</v>
      </c>
    </row>
    <row r="366" spans="1:5" x14ac:dyDescent="0.25">
      <c r="A366" s="3" t="s">
        <v>137</v>
      </c>
      <c r="B366" s="1" t="s">
        <v>640</v>
      </c>
      <c r="C366" s="2">
        <v>2024</v>
      </c>
      <c r="D366" s="2" t="s">
        <v>691</v>
      </c>
      <c r="E366" t="s">
        <v>702</v>
      </c>
    </row>
    <row r="367" spans="1:5" x14ac:dyDescent="0.25">
      <c r="A367" s="3" t="s">
        <v>138</v>
      </c>
      <c r="B367" s="1" t="s">
        <v>647</v>
      </c>
      <c r="C367" s="2">
        <v>2024</v>
      </c>
      <c r="D367" s="2" t="s">
        <v>691</v>
      </c>
      <c r="E367" t="s">
        <v>703</v>
      </c>
    </row>
    <row r="368" spans="1:5" x14ac:dyDescent="0.25">
      <c r="A368" s="3" t="s">
        <v>139</v>
      </c>
      <c r="B368" s="1" t="s">
        <v>645</v>
      </c>
      <c r="C368" s="2">
        <v>2024</v>
      </c>
      <c r="D368" s="2" t="s">
        <v>691</v>
      </c>
      <c r="E368" t="s">
        <v>703</v>
      </c>
    </row>
    <row r="369" spans="1:5" x14ac:dyDescent="0.25">
      <c r="A369" s="3" t="s">
        <v>140</v>
      </c>
      <c r="B369" s="1" t="s">
        <v>645</v>
      </c>
      <c r="C369" s="2">
        <v>2024</v>
      </c>
      <c r="D369" s="2" t="s">
        <v>691</v>
      </c>
      <c r="E369" t="s">
        <v>703</v>
      </c>
    </row>
    <row r="370" spans="1:5" x14ac:dyDescent="0.25">
      <c r="A370" s="3" t="s">
        <v>141</v>
      </c>
      <c r="B370" s="1" t="s">
        <v>642</v>
      </c>
      <c r="C370" s="2">
        <v>2024</v>
      </c>
      <c r="D370" s="2" t="s">
        <v>691</v>
      </c>
      <c r="E370" t="s">
        <v>703</v>
      </c>
    </row>
    <row r="371" spans="1:5" x14ac:dyDescent="0.25">
      <c r="A371" s="3" t="s">
        <v>142</v>
      </c>
      <c r="B371" s="1" t="s">
        <v>661</v>
      </c>
      <c r="C371" s="2">
        <v>2024</v>
      </c>
      <c r="D371" s="2" t="s">
        <v>691</v>
      </c>
      <c r="E371" t="s">
        <v>702</v>
      </c>
    </row>
    <row r="372" spans="1:5" x14ac:dyDescent="0.25">
      <c r="A372" s="3" t="s">
        <v>143</v>
      </c>
      <c r="B372" s="1" t="s">
        <v>661</v>
      </c>
      <c r="C372" s="2">
        <v>2024</v>
      </c>
      <c r="D372" s="2" t="s">
        <v>691</v>
      </c>
      <c r="E372" t="s">
        <v>703</v>
      </c>
    </row>
    <row r="373" spans="1:5" x14ac:dyDescent="0.25">
      <c r="A373" s="3" t="s">
        <v>144</v>
      </c>
      <c r="B373" s="1" t="s">
        <v>644</v>
      </c>
      <c r="C373" s="2">
        <v>2024</v>
      </c>
      <c r="D373" s="2" t="s">
        <v>691</v>
      </c>
      <c r="E373" t="s">
        <v>703</v>
      </c>
    </row>
    <row r="374" spans="1:5" x14ac:dyDescent="0.25">
      <c r="A374" s="3" t="s">
        <v>145</v>
      </c>
      <c r="B374" s="1" t="s">
        <v>644</v>
      </c>
      <c r="C374" s="2">
        <v>2024</v>
      </c>
      <c r="D374" s="2" t="s">
        <v>691</v>
      </c>
      <c r="E374" t="s">
        <v>702</v>
      </c>
    </row>
    <row r="375" spans="1:5" x14ac:dyDescent="0.25">
      <c r="A375" s="3" t="s">
        <v>146</v>
      </c>
      <c r="B375" s="1" t="s">
        <v>644</v>
      </c>
      <c r="C375" s="2">
        <v>2024</v>
      </c>
      <c r="D375" s="2" t="s">
        <v>691</v>
      </c>
      <c r="E375" t="s">
        <v>703</v>
      </c>
    </row>
    <row r="376" spans="1:5" x14ac:dyDescent="0.25">
      <c r="A376" s="3" t="s">
        <v>147</v>
      </c>
      <c r="B376" s="1" t="s">
        <v>638</v>
      </c>
      <c r="C376" s="2">
        <v>2024</v>
      </c>
      <c r="D376" s="2" t="s">
        <v>691</v>
      </c>
      <c r="E376" t="s">
        <v>702</v>
      </c>
    </row>
    <row r="377" spans="1:5" x14ac:dyDescent="0.25">
      <c r="A377" s="3" t="s">
        <v>148</v>
      </c>
      <c r="B377" s="1" t="s">
        <v>639</v>
      </c>
      <c r="C377" s="2">
        <v>2024</v>
      </c>
      <c r="D377" s="2" t="s">
        <v>691</v>
      </c>
      <c r="E377" t="s">
        <v>702</v>
      </c>
    </row>
    <row r="378" spans="1:5" x14ac:dyDescent="0.25">
      <c r="A378" s="3" t="s">
        <v>149</v>
      </c>
      <c r="B378" s="1" t="s">
        <v>657</v>
      </c>
      <c r="C378" s="2">
        <v>2024</v>
      </c>
      <c r="D378" s="2" t="s">
        <v>691</v>
      </c>
      <c r="E378" t="s">
        <v>703</v>
      </c>
    </row>
    <row r="379" spans="1:5" x14ac:dyDescent="0.25">
      <c r="A379" s="3" t="s">
        <v>150</v>
      </c>
      <c r="B379" s="1" t="s">
        <v>657</v>
      </c>
      <c r="C379" s="2">
        <v>2024</v>
      </c>
      <c r="D379" s="2" t="s">
        <v>691</v>
      </c>
      <c r="E379" t="s">
        <v>703</v>
      </c>
    </row>
    <row r="380" spans="1:5" x14ac:dyDescent="0.25">
      <c r="A380" s="3" t="s">
        <v>151</v>
      </c>
      <c r="B380" s="1" t="s">
        <v>635</v>
      </c>
      <c r="C380" s="2">
        <v>2024</v>
      </c>
      <c r="D380" s="2" t="s">
        <v>691</v>
      </c>
      <c r="E380" t="s">
        <v>703</v>
      </c>
    </row>
    <row r="381" spans="1:5" x14ac:dyDescent="0.25">
      <c r="A381" s="3" t="s">
        <v>152</v>
      </c>
      <c r="B381" s="1" t="s">
        <v>644</v>
      </c>
      <c r="C381" s="2">
        <v>2024</v>
      </c>
      <c r="D381" s="2" t="s">
        <v>691</v>
      </c>
      <c r="E381" t="s">
        <v>702</v>
      </c>
    </row>
    <row r="382" spans="1:5" x14ac:dyDescent="0.25">
      <c r="A382" s="3" t="s">
        <v>153</v>
      </c>
      <c r="B382" s="1" t="s">
        <v>644</v>
      </c>
      <c r="C382" s="2">
        <v>2024</v>
      </c>
      <c r="D382" s="2" t="s">
        <v>691</v>
      </c>
      <c r="E382" t="s">
        <v>703</v>
      </c>
    </row>
    <row r="383" spans="1:5" x14ac:dyDescent="0.25">
      <c r="A383" s="3" t="s">
        <v>154</v>
      </c>
      <c r="B383" s="1" t="s">
        <v>644</v>
      </c>
      <c r="C383" s="2">
        <v>2024</v>
      </c>
      <c r="D383" s="2" t="s">
        <v>691</v>
      </c>
      <c r="E383" t="s">
        <v>703</v>
      </c>
    </row>
    <row r="384" spans="1:5" x14ac:dyDescent="0.25">
      <c r="A384" s="3" t="s">
        <v>155</v>
      </c>
      <c r="B384" s="1" t="s">
        <v>653</v>
      </c>
      <c r="C384" s="2">
        <v>2024</v>
      </c>
      <c r="D384" s="2" t="s">
        <v>691</v>
      </c>
      <c r="E384" t="s">
        <v>703</v>
      </c>
    </row>
    <row r="385" spans="1:5" x14ac:dyDescent="0.25">
      <c r="A385" s="3" t="s">
        <v>156</v>
      </c>
      <c r="B385" s="1" t="s">
        <v>7</v>
      </c>
      <c r="C385" s="2">
        <v>2024</v>
      </c>
      <c r="D385" s="2" t="s">
        <v>691</v>
      </c>
      <c r="E385" t="s">
        <v>702</v>
      </c>
    </row>
    <row r="386" spans="1:5" x14ac:dyDescent="0.25">
      <c r="A386" s="3" t="s">
        <v>157</v>
      </c>
      <c r="B386" s="1" t="s">
        <v>7</v>
      </c>
      <c r="C386" s="2">
        <v>2024</v>
      </c>
      <c r="D386" s="2" t="s">
        <v>691</v>
      </c>
      <c r="E386" t="s">
        <v>702</v>
      </c>
    </row>
    <row r="387" spans="1:5" x14ac:dyDescent="0.25">
      <c r="A387" s="3" t="s">
        <v>158</v>
      </c>
      <c r="B387" s="1" t="s">
        <v>7</v>
      </c>
      <c r="C387" s="2">
        <v>2024</v>
      </c>
      <c r="D387" s="2" t="s">
        <v>691</v>
      </c>
      <c r="E387" t="s">
        <v>702</v>
      </c>
    </row>
    <row r="388" spans="1:5" x14ac:dyDescent="0.25">
      <c r="A388" s="3" t="s">
        <v>159</v>
      </c>
      <c r="B388" s="1" t="s">
        <v>7</v>
      </c>
      <c r="C388" s="2">
        <v>2024</v>
      </c>
      <c r="D388" s="2" t="s">
        <v>691</v>
      </c>
      <c r="E388" t="s">
        <v>702</v>
      </c>
    </row>
    <row r="389" spans="1:5" x14ac:dyDescent="0.25">
      <c r="A389" s="3" t="s">
        <v>160</v>
      </c>
      <c r="B389" s="1" t="s">
        <v>20</v>
      </c>
      <c r="C389" s="2">
        <v>2024</v>
      </c>
      <c r="D389" s="2" t="s">
        <v>691</v>
      </c>
      <c r="E389" t="s">
        <v>703</v>
      </c>
    </row>
    <row r="390" spans="1:5" x14ac:dyDescent="0.25">
      <c r="A390" s="3" t="s">
        <v>161</v>
      </c>
      <c r="B390" s="1" t="s">
        <v>20</v>
      </c>
      <c r="C390" s="2">
        <v>2024</v>
      </c>
      <c r="D390" s="2" t="s">
        <v>691</v>
      </c>
      <c r="E390" t="s">
        <v>702</v>
      </c>
    </row>
    <row r="391" spans="1:5" x14ac:dyDescent="0.25">
      <c r="A391" s="3" t="s">
        <v>162</v>
      </c>
      <c r="B391" s="1" t="s">
        <v>20</v>
      </c>
      <c r="C391" s="2">
        <v>2024</v>
      </c>
      <c r="D391" s="2" t="s">
        <v>691</v>
      </c>
      <c r="E391" t="s">
        <v>702</v>
      </c>
    </row>
    <row r="392" spans="1:5" x14ac:dyDescent="0.25">
      <c r="A392" s="3" t="s">
        <v>163</v>
      </c>
      <c r="B392" s="1" t="s">
        <v>659</v>
      </c>
      <c r="C392" s="2">
        <v>2024</v>
      </c>
      <c r="D392" s="2" t="s">
        <v>691</v>
      </c>
      <c r="E392" t="s">
        <v>702</v>
      </c>
    </row>
    <row r="393" spans="1:5" x14ac:dyDescent="0.25">
      <c r="A393" s="3" t="s">
        <v>164</v>
      </c>
      <c r="B393" s="1" t="s">
        <v>659</v>
      </c>
      <c r="C393" s="2">
        <v>2024</v>
      </c>
      <c r="D393" s="2" t="s">
        <v>691</v>
      </c>
      <c r="E393" t="s">
        <v>702</v>
      </c>
    </row>
    <row r="394" spans="1:5" x14ac:dyDescent="0.25">
      <c r="A394" s="3" t="s">
        <v>165</v>
      </c>
      <c r="B394" s="1" t="s">
        <v>659</v>
      </c>
      <c r="C394" s="2">
        <v>2024</v>
      </c>
      <c r="D394" s="2" t="s">
        <v>691</v>
      </c>
      <c r="E394" t="s">
        <v>702</v>
      </c>
    </row>
    <row r="395" spans="1:5" x14ac:dyDescent="0.25">
      <c r="A395" s="3" t="s">
        <v>166</v>
      </c>
      <c r="B395" s="1" t="s">
        <v>659</v>
      </c>
      <c r="C395" s="2">
        <v>2024</v>
      </c>
      <c r="D395" s="2" t="s">
        <v>691</v>
      </c>
      <c r="E395" t="s">
        <v>702</v>
      </c>
    </row>
    <row r="396" spans="1:5" x14ac:dyDescent="0.25">
      <c r="A396" s="3" t="s">
        <v>167</v>
      </c>
      <c r="B396" s="1" t="s">
        <v>649</v>
      </c>
      <c r="C396" s="2">
        <v>2024</v>
      </c>
      <c r="D396" s="2" t="s">
        <v>691</v>
      </c>
      <c r="E396" t="s">
        <v>703</v>
      </c>
    </row>
    <row r="397" spans="1:5" x14ac:dyDescent="0.25">
      <c r="A397" s="3" t="s">
        <v>168</v>
      </c>
      <c r="B397" s="1" t="s">
        <v>645</v>
      </c>
      <c r="C397" s="2">
        <v>2024</v>
      </c>
      <c r="D397" s="2" t="s">
        <v>691</v>
      </c>
      <c r="E397" t="s">
        <v>703</v>
      </c>
    </row>
    <row r="398" spans="1:5" x14ac:dyDescent="0.25">
      <c r="A398" s="3" t="s">
        <v>169</v>
      </c>
      <c r="B398" s="1" t="s">
        <v>645</v>
      </c>
      <c r="C398" s="2">
        <v>2024</v>
      </c>
      <c r="D398" s="2" t="s">
        <v>691</v>
      </c>
      <c r="E398" t="s">
        <v>703</v>
      </c>
    </row>
    <row r="399" spans="1:5" x14ac:dyDescent="0.25">
      <c r="A399" s="3" t="s">
        <v>170</v>
      </c>
      <c r="B399" s="1" t="s">
        <v>645</v>
      </c>
      <c r="C399" s="2">
        <v>2024</v>
      </c>
      <c r="D399" s="2" t="s">
        <v>691</v>
      </c>
      <c r="E399" t="s">
        <v>703</v>
      </c>
    </row>
    <row r="400" spans="1:5" x14ac:dyDescent="0.25">
      <c r="A400" s="3" t="s">
        <v>171</v>
      </c>
      <c r="B400" s="1" t="s">
        <v>644</v>
      </c>
      <c r="C400" s="2">
        <v>2024</v>
      </c>
      <c r="D400" s="2" t="s">
        <v>691</v>
      </c>
      <c r="E400" t="s">
        <v>702</v>
      </c>
    </row>
    <row r="401" spans="1:5" x14ac:dyDescent="0.25">
      <c r="A401" s="3" t="s">
        <v>172</v>
      </c>
      <c r="B401" s="1" t="s">
        <v>644</v>
      </c>
      <c r="C401" s="2">
        <v>2024</v>
      </c>
      <c r="D401" s="2" t="s">
        <v>691</v>
      </c>
      <c r="E401" t="s">
        <v>702</v>
      </c>
    </row>
    <row r="402" spans="1:5" x14ac:dyDescent="0.25">
      <c r="A402" s="3" t="s">
        <v>173</v>
      </c>
      <c r="B402" s="1" t="s">
        <v>7</v>
      </c>
      <c r="C402" s="2">
        <v>2024</v>
      </c>
      <c r="D402" s="2" t="s">
        <v>691</v>
      </c>
      <c r="E402" t="s">
        <v>702</v>
      </c>
    </row>
    <row r="403" spans="1:5" x14ac:dyDescent="0.25">
      <c r="A403" s="3" t="s">
        <v>174</v>
      </c>
      <c r="B403" s="1" t="s">
        <v>7</v>
      </c>
      <c r="C403" s="2">
        <v>2024</v>
      </c>
      <c r="D403" s="2" t="s">
        <v>691</v>
      </c>
      <c r="E403" t="s">
        <v>703</v>
      </c>
    </row>
    <row r="404" spans="1:5" x14ac:dyDescent="0.25">
      <c r="A404" s="3" t="s">
        <v>175</v>
      </c>
      <c r="B404" s="1" t="s">
        <v>7</v>
      </c>
      <c r="C404" s="2">
        <v>2024</v>
      </c>
      <c r="D404" s="2" t="s">
        <v>691</v>
      </c>
      <c r="E404" t="s">
        <v>702</v>
      </c>
    </row>
    <row r="405" spans="1:5" x14ac:dyDescent="0.25">
      <c r="A405" s="3" t="s">
        <v>176</v>
      </c>
      <c r="B405" s="1" t="s">
        <v>7</v>
      </c>
      <c r="C405" s="2">
        <v>2024</v>
      </c>
      <c r="D405" s="2" t="s">
        <v>691</v>
      </c>
      <c r="E405" t="s">
        <v>703</v>
      </c>
    </row>
    <row r="406" spans="1:5" x14ac:dyDescent="0.25">
      <c r="A406" s="3" t="s">
        <v>177</v>
      </c>
      <c r="B406" s="1" t="s">
        <v>7</v>
      </c>
      <c r="C406" s="2">
        <v>2024</v>
      </c>
      <c r="D406" s="2" t="s">
        <v>691</v>
      </c>
      <c r="E406" t="s">
        <v>702</v>
      </c>
    </row>
    <row r="407" spans="1:5" x14ac:dyDescent="0.25">
      <c r="A407" s="3" t="s">
        <v>178</v>
      </c>
      <c r="B407" s="1" t="s">
        <v>7</v>
      </c>
      <c r="C407" s="2">
        <v>2024</v>
      </c>
      <c r="D407" s="2" t="s">
        <v>691</v>
      </c>
      <c r="E407" t="s">
        <v>702</v>
      </c>
    </row>
    <row r="408" spans="1:5" x14ac:dyDescent="0.25">
      <c r="A408" s="3" t="s">
        <v>179</v>
      </c>
      <c r="B408" s="1" t="s">
        <v>659</v>
      </c>
      <c r="C408" s="2">
        <v>2024</v>
      </c>
      <c r="D408" s="2" t="s">
        <v>691</v>
      </c>
      <c r="E408" t="s">
        <v>703</v>
      </c>
    </row>
    <row r="409" spans="1:5" x14ac:dyDescent="0.25">
      <c r="A409" s="3" t="s">
        <v>180</v>
      </c>
      <c r="B409" s="1" t="s">
        <v>659</v>
      </c>
      <c r="C409" s="2">
        <v>2024</v>
      </c>
      <c r="D409" s="2" t="s">
        <v>691</v>
      </c>
      <c r="E409" t="s">
        <v>703</v>
      </c>
    </row>
    <row r="410" spans="1:5" x14ac:dyDescent="0.25">
      <c r="A410" s="3" t="s">
        <v>181</v>
      </c>
      <c r="B410" s="1" t="s">
        <v>647</v>
      </c>
      <c r="C410" s="2">
        <v>2024</v>
      </c>
      <c r="D410" s="2" t="s">
        <v>691</v>
      </c>
      <c r="E410" t="s">
        <v>702</v>
      </c>
    </row>
    <row r="411" spans="1:5" x14ac:dyDescent="0.25">
      <c r="A411" s="3" t="s">
        <v>182</v>
      </c>
      <c r="B411" s="1" t="s">
        <v>645</v>
      </c>
      <c r="C411" s="2">
        <v>2024</v>
      </c>
      <c r="D411" s="2" t="s">
        <v>691</v>
      </c>
      <c r="E411" t="s">
        <v>703</v>
      </c>
    </row>
    <row r="412" spans="1:5" x14ac:dyDescent="0.25">
      <c r="A412" s="3" t="s">
        <v>183</v>
      </c>
      <c r="B412" s="1" t="s">
        <v>646</v>
      </c>
      <c r="C412" s="2">
        <v>2024</v>
      </c>
      <c r="D412" s="2" t="s">
        <v>691</v>
      </c>
      <c r="E412" t="s">
        <v>703</v>
      </c>
    </row>
    <row r="413" spans="1:5" x14ac:dyDescent="0.25">
      <c r="A413" s="3" t="s">
        <v>184</v>
      </c>
      <c r="B413" s="1" t="s">
        <v>644</v>
      </c>
      <c r="C413" s="2">
        <v>2024</v>
      </c>
      <c r="D413" s="2" t="s">
        <v>691</v>
      </c>
      <c r="E413" t="s">
        <v>703</v>
      </c>
    </row>
    <row r="414" spans="1:5" x14ac:dyDescent="0.25">
      <c r="A414" s="3" t="s">
        <v>185</v>
      </c>
      <c r="B414" s="1" t="s">
        <v>644</v>
      </c>
      <c r="C414" s="2">
        <v>2024</v>
      </c>
      <c r="D414" s="2" t="s">
        <v>691</v>
      </c>
      <c r="E414" t="s">
        <v>703</v>
      </c>
    </row>
    <row r="415" spans="1:5" x14ac:dyDescent="0.25">
      <c r="A415" s="3" t="s">
        <v>186</v>
      </c>
      <c r="B415" s="1" t="s">
        <v>644</v>
      </c>
      <c r="C415" s="2">
        <v>2024</v>
      </c>
      <c r="D415" s="2" t="s">
        <v>691</v>
      </c>
      <c r="E415" t="s">
        <v>703</v>
      </c>
    </row>
    <row r="416" spans="1:5" x14ac:dyDescent="0.25">
      <c r="A416" s="3" t="s">
        <v>187</v>
      </c>
      <c r="B416" s="1" t="s">
        <v>644</v>
      </c>
      <c r="C416" s="2">
        <v>2024</v>
      </c>
      <c r="D416" s="2" t="s">
        <v>691</v>
      </c>
      <c r="E416" t="s">
        <v>702</v>
      </c>
    </row>
    <row r="417" spans="1:5" x14ac:dyDescent="0.25">
      <c r="A417" s="3" t="s">
        <v>188</v>
      </c>
      <c r="B417" s="1" t="s">
        <v>644</v>
      </c>
      <c r="C417" s="2">
        <v>2024</v>
      </c>
      <c r="D417" s="2" t="s">
        <v>691</v>
      </c>
      <c r="E417" t="s">
        <v>702</v>
      </c>
    </row>
    <row r="418" spans="1:5" x14ac:dyDescent="0.25">
      <c r="A418" s="3" t="s">
        <v>189</v>
      </c>
      <c r="B418" s="1" t="s">
        <v>644</v>
      </c>
      <c r="C418" s="2">
        <v>2024</v>
      </c>
      <c r="D418" s="2" t="s">
        <v>691</v>
      </c>
      <c r="E418" t="s">
        <v>703</v>
      </c>
    </row>
    <row r="419" spans="1:5" x14ac:dyDescent="0.25">
      <c r="A419" s="3" t="s">
        <v>190</v>
      </c>
      <c r="B419" s="1" t="s">
        <v>644</v>
      </c>
      <c r="C419" s="2">
        <v>2024</v>
      </c>
      <c r="D419" s="2" t="s">
        <v>691</v>
      </c>
      <c r="E419" t="s">
        <v>703</v>
      </c>
    </row>
    <row r="420" spans="1:5" x14ac:dyDescent="0.25">
      <c r="A420" s="3" t="s">
        <v>191</v>
      </c>
      <c r="B420" s="1" t="s">
        <v>644</v>
      </c>
      <c r="C420" s="2">
        <v>2024</v>
      </c>
      <c r="D420" s="2" t="s">
        <v>691</v>
      </c>
      <c r="E420" t="s">
        <v>702</v>
      </c>
    </row>
    <row r="421" spans="1:5" x14ac:dyDescent="0.25">
      <c r="A421" s="3" t="s">
        <v>192</v>
      </c>
      <c r="B421" s="1" t="s">
        <v>644</v>
      </c>
      <c r="C421" s="2">
        <v>2024</v>
      </c>
      <c r="D421" s="2" t="s">
        <v>691</v>
      </c>
      <c r="E421" t="s">
        <v>703</v>
      </c>
    </row>
    <row r="422" spans="1:5" x14ac:dyDescent="0.25">
      <c r="A422" s="3" t="s">
        <v>193</v>
      </c>
      <c r="B422" s="1" t="s">
        <v>7</v>
      </c>
      <c r="C422" s="2">
        <v>2024</v>
      </c>
      <c r="D422" s="2" t="s">
        <v>691</v>
      </c>
      <c r="E422" t="s">
        <v>702</v>
      </c>
    </row>
    <row r="423" spans="1:5" x14ac:dyDescent="0.25">
      <c r="A423" s="3" t="s">
        <v>194</v>
      </c>
      <c r="B423" s="1" t="s">
        <v>661</v>
      </c>
      <c r="C423" s="2">
        <v>2024</v>
      </c>
      <c r="D423" s="2" t="s">
        <v>691</v>
      </c>
      <c r="E423" t="s">
        <v>703</v>
      </c>
    </row>
    <row r="424" spans="1:5" x14ac:dyDescent="0.25">
      <c r="A424" s="3" t="s">
        <v>195</v>
      </c>
      <c r="B424" s="1" t="s">
        <v>644</v>
      </c>
      <c r="C424" s="2">
        <v>2024</v>
      </c>
      <c r="D424" s="2" t="s">
        <v>691</v>
      </c>
      <c r="E424" t="s">
        <v>702</v>
      </c>
    </row>
    <row r="425" spans="1:5" x14ac:dyDescent="0.25">
      <c r="A425" s="3" t="s">
        <v>196</v>
      </c>
      <c r="B425" s="1" t="s">
        <v>650</v>
      </c>
      <c r="C425" s="2">
        <v>2024</v>
      </c>
      <c r="D425" s="2" t="s">
        <v>691</v>
      </c>
      <c r="E425" t="s">
        <v>703</v>
      </c>
    </row>
    <row r="426" spans="1:5" x14ac:dyDescent="0.25">
      <c r="A426" s="3" t="s">
        <v>197</v>
      </c>
      <c r="B426" s="1" t="s">
        <v>645</v>
      </c>
      <c r="C426" s="2">
        <v>2024</v>
      </c>
      <c r="D426" s="2" t="s">
        <v>691</v>
      </c>
      <c r="E426" t="s">
        <v>703</v>
      </c>
    </row>
    <row r="427" spans="1:5" x14ac:dyDescent="0.25">
      <c r="A427" s="3" t="s">
        <v>198</v>
      </c>
      <c r="B427" s="1" t="s">
        <v>7</v>
      </c>
      <c r="C427" s="2">
        <v>2024</v>
      </c>
      <c r="D427" s="2" t="s">
        <v>691</v>
      </c>
      <c r="E427" t="s">
        <v>702</v>
      </c>
    </row>
    <row r="428" spans="1:5" x14ac:dyDescent="0.25">
      <c r="A428" s="3" t="s">
        <v>199</v>
      </c>
      <c r="B428" s="1" t="s">
        <v>642</v>
      </c>
      <c r="C428" s="2">
        <v>2024</v>
      </c>
      <c r="D428" s="2" t="s">
        <v>691</v>
      </c>
      <c r="E428" t="s">
        <v>701</v>
      </c>
    </row>
    <row r="429" spans="1:5" x14ac:dyDescent="0.25">
      <c r="A429" s="3" t="s">
        <v>200</v>
      </c>
      <c r="B429" s="1" t="s">
        <v>7</v>
      </c>
      <c r="C429" s="2">
        <v>2024</v>
      </c>
      <c r="D429" s="2" t="s">
        <v>691</v>
      </c>
      <c r="E429" t="s">
        <v>703</v>
      </c>
    </row>
    <row r="430" spans="1:5" x14ac:dyDescent="0.25">
      <c r="A430" s="3" t="s">
        <v>201</v>
      </c>
      <c r="B430" s="1" t="s">
        <v>645</v>
      </c>
      <c r="C430" s="2">
        <v>2024</v>
      </c>
      <c r="D430" s="2" t="s">
        <v>691</v>
      </c>
      <c r="E430" t="s">
        <v>701</v>
      </c>
    </row>
    <row r="431" spans="1:5" x14ac:dyDescent="0.25">
      <c r="A431" s="3" t="s">
        <v>202</v>
      </c>
      <c r="B431" s="1" t="s">
        <v>644</v>
      </c>
      <c r="C431" s="2">
        <v>2024</v>
      </c>
      <c r="D431" s="2" t="s">
        <v>691</v>
      </c>
      <c r="E431" t="s">
        <v>702</v>
      </c>
    </row>
    <row r="432" spans="1:5" x14ac:dyDescent="0.25">
      <c r="A432" s="3" t="s">
        <v>203</v>
      </c>
      <c r="B432" s="1" t="s">
        <v>644</v>
      </c>
      <c r="C432" s="2">
        <v>2024</v>
      </c>
      <c r="D432" s="2" t="s">
        <v>691</v>
      </c>
      <c r="E432" t="s">
        <v>703</v>
      </c>
    </row>
    <row r="433" spans="1:5" x14ac:dyDescent="0.25">
      <c r="A433" s="3" t="s">
        <v>204</v>
      </c>
      <c r="B433" s="1" t="s">
        <v>7</v>
      </c>
      <c r="C433" s="2">
        <v>2024</v>
      </c>
      <c r="D433" s="2" t="s">
        <v>691</v>
      </c>
      <c r="E433" t="s">
        <v>702</v>
      </c>
    </row>
    <row r="434" spans="1:5" x14ac:dyDescent="0.25">
      <c r="A434" s="3" t="s">
        <v>205</v>
      </c>
      <c r="B434" s="1" t="s">
        <v>7</v>
      </c>
      <c r="C434" s="2">
        <v>2024</v>
      </c>
      <c r="D434" s="2" t="s">
        <v>691</v>
      </c>
      <c r="E434" t="s">
        <v>703</v>
      </c>
    </row>
    <row r="435" spans="1:5" x14ac:dyDescent="0.25">
      <c r="A435" s="3" t="s">
        <v>206</v>
      </c>
      <c r="B435" s="1" t="s">
        <v>7</v>
      </c>
      <c r="C435" s="2">
        <v>2024</v>
      </c>
      <c r="D435" s="2" t="s">
        <v>691</v>
      </c>
      <c r="E435" t="s">
        <v>703</v>
      </c>
    </row>
    <row r="436" spans="1:5" x14ac:dyDescent="0.25">
      <c r="A436" s="3" t="s">
        <v>207</v>
      </c>
      <c r="B436" s="1" t="s">
        <v>659</v>
      </c>
      <c r="C436" s="2">
        <v>2024</v>
      </c>
      <c r="D436" s="2" t="s">
        <v>691</v>
      </c>
      <c r="E436" t="s">
        <v>702</v>
      </c>
    </row>
    <row r="437" spans="1:5" x14ac:dyDescent="0.25">
      <c r="A437" s="3" t="s">
        <v>208</v>
      </c>
      <c r="B437" s="1" t="s">
        <v>647</v>
      </c>
      <c r="C437" s="2">
        <v>2024</v>
      </c>
      <c r="D437" s="2" t="s">
        <v>691</v>
      </c>
      <c r="E437" t="s">
        <v>702</v>
      </c>
    </row>
    <row r="438" spans="1:5" x14ac:dyDescent="0.25">
      <c r="A438" s="3" t="s">
        <v>209</v>
      </c>
      <c r="B438" s="1" t="s">
        <v>645</v>
      </c>
      <c r="C438" s="2">
        <v>2024</v>
      </c>
      <c r="D438" s="2" t="s">
        <v>691</v>
      </c>
      <c r="E438" t="s">
        <v>702</v>
      </c>
    </row>
    <row r="439" spans="1:5" x14ac:dyDescent="0.25">
      <c r="A439" s="3" t="s">
        <v>210</v>
      </c>
      <c r="B439" s="1" t="s">
        <v>645</v>
      </c>
      <c r="C439" s="2">
        <v>2024</v>
      </c>
      <c r="D439" s="2" t="s">
        <v>691</v>
      </c>
      <c r="E439" t="s">
        <v>703</v>
      </c>
    </row>
    <row r="440" spans="1:5" x14ac:dyDescent="0.25">
      <c r="A440" s="3" t="s">
        <v>211</v>
      </c>
      <c r="B440" s="1" t="s">
        <v>655</v>
      </c>
      <c r="C440" s="2">
        <v>2024</v>
      </c>
      <c r="D440" s="2" t="s">
        <v>691</v>
      </c>
      <c r="E440" t="s">
        <v>702</v>
      </c>
    </row>
    <row r="441" spans="1:5" x14ac:dyDescent="0.25">
      <c r="A441" s="3" t="s">
        <v>212</v>
      </c>
      <c r="B441" s="1" t="s">
        <v>664</v>
      </c>
      <c r="C441" s="2">
        <v>2024</v>
      </c>
      <c r="D441" s="2" t="s">
        <v>691</v>
      </c>
      <c r="E441" t="s">
        <v>702</v>
      </c>
    </row>
    <row r="442" spans="1:5" x14ac:dyDescent="0.25">
      <c r="A442" s="3" t="s">
        <v>213</v>
      </c>
      <c r="B442" s="1" t="s">
        <v>7</v>
      </c>
      <c r="C442" s="2">
        <v>2024</v>
      </c>
      <c r="D442" s="2" t="s">
        <v>691</v>
      </c>
      <c r="E442" t="s">
        <v>702</v>
      </c>
    </row>
    <row r="443" spans="1:5" x14ac:dyDescent="0.25">
      <c r="A443" s="3" t="s">
        <v>214</v>
      </c>
      <c r="B443" s="1" t="s">
        <v>7</v>
      </c>
      <c r="C443" s="2">
        <v>2024</v>
      </c>
      <c r="D443" s="2" t="s">
        <v>691</v>
      </c>
      <c r="E443" t="s">
        <v>703</v>
      </c>
    </row>
    <row r="444" spans="1:5" x14ac:dyDescent="0.25">
      <c r="A444" s="3" t="s">
        <v>215</v>
      </c>
      <c r="B444" s="1" t="s">
        <v>648</v>
      </c>
      <c r="C444" s="2">
        <v>2024</v>
      </c>
      <c r="D444" s="2" t="s">
        <v>691</v>
      </c>
      <c r="E444" t="s">
        <v>702</v>
      </c>
    </row>
    <row r="445" spans="1:5" x14ac:dyDescent="0.25">
      <c r="A445" s="3" t="s">
        <v>216</v>
      </c>
      <c r="B445" s="1" t="s">
        <v>665</v>
      </c>
      <c r="C445" s="2">
        <v>2025</v>
      </c>
      <c r="D445" s="2" t="s">
        <v>690</v>
      </c>
      <c r="E445" t="s">
        <v>693</v>
      </c>
    </row>
    <row r="446" spans="1:5" x14ac:dyDescent="0.25">
      <c r="A446" s="3" t="s">
        <v>216</v>
      </c>
      <c r="B446" s="1" t="s">
        <v>665</v>
      </c>
      <c r="C446" s="2">
        <v>2025</v>
      </c>
      <c r="D446" s="2" t="s">
        <v>690</v>
      </c>
      <c r="E446" t="s">
        <v>693</v>
      </c>
    </row>
    <row r="447" spans="1:5" x14ac:dyDescent="0.25">
      <c r="A447" s="3" t="s">
        <v>216</v>
      </c>
      <c r="B447" s="1" t="s">
        <v>665</v>
      </c>
      <c r="C447" s="2">
        <v>2025</v>
      </c>
      <c r="D447" s="2" t="s">
        <v>690</v>
      </c>
      <c r="E447" t="s">
        <v>693</v>
      </c>
    </row>
    <row r="448" spans="1:5" x14ac:dyDescent="0.25">
      <c r="A448" s="3" t="s">
        <v>217</v>
      </c>
      <c r="B448" s="1" t="s">
        <v>665</v>
      </c>
      <c r="C448" s="2">
        <v>2025</v>
      </c>
      <c r="D448" s="2" t="s">
        <v>690</v>
      </c>
      <c r="E448" t="s">
        <v>693</v>
      </c>
    </row>
    <row r="449" spans="1:5" x14ac:dyDescent="0.25">
      <c r="A449" s="3" t="s">
        <v>216</v>
      </c>
      <c r="B449" s="1" t="s">
        <v>665</v>
      </c>
      <c r="C449" s="2">
        <v>2025</v>
      </c>
      <c r="D449" s="2" t="s">
        <v>690</v>
      </c>
      <c r="E449" t="s">
        <v>693</v>
      </c>
    </row>
    <row r="450" spans="1:5" x14ac:dyDescent="0.25">
      <c r="A450" s="3" t="s">
        <v>216</v>
      </c>
      <c r="B450" s="1" t="s">
        <v>665</v>
      </c>
      <c r="C450" s="2">
        <v>2025</v>
      </c>
      <c r="D450" s="2" t="s">
        <v>690</v>
      </c>
      <c r="E450" t="s">
        <v>693</v>
      </c>
    </row>
    <row r="451" spans="1:5" x14ac:dyDescent="0.25">
      <c r="A451" s="3" t="s">
        <v>218</v>
      </c>
      <c r="B451" s="1" t="s">
        <v>666</v>
      </c>
      <c r="C451" s="2">
        <v>2025</v>
      </c>
      <c r="D451" s="2" t="s">
        <v>690</v>
      </c>
      <c r="E451" t="s">
        <v>693</v>
      </c>
    </row>
    <row r="452" spans="1:5" x14ac:dyDescent="0.25">
      <c r="A452" s="3" t="s">
        <v>219</v>
      </c>
      <c r="B452" s="1" t="s">
        <v>667</v>
      </c>
      <c r="C452" s="2">
        <v>2025</v>
      </c>
      <c r="D452" s="2" t="s">
        <v>690</v>
      </c>
      <c r="E452" t="s">
        <v>693</v>
      </c>
    </row>
    <row r="453" spans="1:5" x14ac:dyDescent="0.25">
      <c r="A453" s="3" t="s">
        <v>219</v>
      </c>
      <c r="B453" s="1" t="s">
        <v>667</v>
      </c>
      <c r="C453" s="2">
        <v>2025</v>
      </c>
      <c r="D453" s="2" t="s">
        <v>690</v>
      </c>
      <c r="E453" t="s">
        <v>693</v>
      </c>
    </row>
    <row r="454" spans="1:5" x14ac:dyDescent="0.25">
      <c r="A454" s="3" t="s">
        <v>219</v>
      </c>
      <c r="B454" s="1" t="s">
        <v>667</v>
      </c>
      <c r="C454" s="2">
        <v>2025</v>
      </c>
      <c r="D454" s="2" t="s">
        <v>690</v>
      </c>
      <c r="E454" t="s">
        <v>693</v>
      </c>
    </row>
    <row r="455" spans="1:5" x14ac:dyDescent="0.25">
      <c r="A455" s="3" t="s">
        <v>219</v>
      </c>
      <c r="B455" s="1" t="s">
        <v>667</v>
      </c>
      <c r="C455" s="2">
        <v>2025</v>
      </c>
      <c r="D455" s="2" t="s">
        <v>690</v>
      </c>
      <c r="E455" t="s">
        <v>693</v>
      </c>
    </row>
    <row r="456" spans="1:5" x14ac:dyDescent="0.25">
      <c r="A456" s="3" t="s">
        <v>220</v>
      </c>
      <c r="B456" s="1" t="s">
        <v>668</v>
      </c>
      <c r="C456" s="2">
        <v>2025</v>
      </c>
      <c r="D456" s="2" t="s">
        <v>690</v>
      </c>
      <c r="E456" t="s">
        <v>693</v>
      </c>
    </row>
    <row r="457" spans="1:5" x14ac:dyDescent="0.25">
      <c r="A457" s="3" t="s">
        <v>220</v>
      </c>
      <c r="B457" s="1" t="s">
        <v>668</v>
      </c>
      <c r="C457" s="2">
        <v>2025</v>
      </c>
      <c r="D457" s="2" t="s">
        <v>690</v>
      </c>
      <c r="E457" t="s">
        <v>693</v>
      </c>
    </row>
    <row r="458" spans="1:5" x14ac:dyDescent="0.25">
      <c r="A458" s="3" t="s">
        <v>220</v>
      </c>
      <c r="B458" s="1" t="s">
        <v>668</v>
      </c>
      <c r="C458" s="2">
        <v>2025</v>
      </c>
      <c r="D458" s="2" t="s">
        <v>690</v>
      </c>
      <c r="E458" t="s">
        <v>693</v>
      </c>
    </row>
    <row r="459" spans="1:5" x14ac:dyDescent="0.25">
      <c r="A459" s="3" t="s">
        <v>220</v>
      </c>
      <c r="B459" s="1" t="s">
        <v>668</v>
      </c>
      <c r="C459" s="2">
        <v>2025</v>
      </c>
      <c r="D459" s="2" t="s">
        <v>690</v>
      </c>
      <c r="E459" t="s">
        <v>693</v>
      </c>
    </row>
    <row r="460" spans="1:5" x14ac:dyDescent="0.25">
      <c r="A460" s="3" t="s">
        <v>221</v>
      </c>
      <c r="B460" s="1" t="s">
        <v>20</v>
      </c>
      <c r="C460" s="2">
        <v>2025</v>
      </c>
      <c r="D460" s="2" t="s">
        <v>690</v>
      </c>
      <c r="E460" t="s">
        <v>693</v>
      </c>
    </row>
    <row r="461" spans="1:5" x14ac:dyDescent="0.25">
      <c r="A461" s="3" t="s">
        <v>221</v>
      </c>
      <c r="B461" s="1" t="s">
        <v>20</v>
      </c>
      <c r="C461" s="2">
        <v>2025</v>
      </c>
      <c r="D461" s="2" t="s">
        <v>690</v>
      </c>
      <c r="E461" t="s">
        <v>693</v>
      </c>
    </row>
    <row r="462" spans="1:5" x14ac:dyDescent="0.25">
      <c r="A462" s="3" t="s">
        <v>222</v>
      </c>
      <c r="B462" s="1" t="s">
        <v>667</v>
      </c>
      <c r="C462" s="2">
        <v>2025</v>
      </c>
      <c r="D462" s="2" t="s">
        <v>690</v>
      </c>
      <c r="E462" t="s">
        <v>693</v>
      </c>
    </row>
    <row r="463" spans="1:5" x14ac:dyDescent="0.25">
      <c r="A463" s="3" t="s">
        <v>222</v>
      </c>
      <c r="B463" s="1" t="s">
        <v>667</v>
      </c>
      <c r="C463" s="2">
        <v>2025</v>
      </c>
      <c r="D463" s="2" t="s">
        <v>690</v>
      </c>
      <c r="E463" t="s">
        <v>693</v>
      </c>
    </row>
    <row r="464" spans="1:5" x14ac:dyDescent="0.25">
      <c r="A464" s="3" t="s">
        <v>223</v>
      </c>
      <c r="B464" s="1" t="s">
        <v>669</v>
      </c>
      <c r="C464" s="2">
        <v>2025</v>
      </c>
      <c r="D464" s="2" t="s">
        <v>690</v>
      </c>
      <c r="E464" t="s">
        <v>693</v>
      </c>
    </row>
    <row r="465" spans="1:5" x14ac:dyDescent="0.25">
      <c r="A465" s="3" t="s">
        <v>219</v>
      </c>
      <c r="B465" s="1" t="s">
        <v>667</v>
      </c>
      <c r="C465" s="2">
        <v>2025</v>
      </c>
      <c r="D465" s="2" t="s">
        <v>690</v>
      </c>
      <c r="E465" t="s">
        <v>693</v>
      </c>
    </row>
    <row r="466" spans="1:5" x14ac:dyDescent="0.25">
      <c r="A466" s="3" t="s">
        <v>219</v>
      </c>
      <c r="B466" s="1" t="s">
        <v>667</v>
      </c>
      <c r="C466" s="2">
        <v>2025</v>
      </c>
      <c r="D466" s="2" t="s">
        <v>690</v>
      </c>
      <c r="E466" t="s">
        <v>693</v>
      </c>
    </row>
    <row r="467" spans="1:5" x14ac:dyDescent="0.25">
      <c r="A467" s="3" t="s">
        <v>221</v>
      </c>
      <c r="B467" s="1" t="s">
        <v>20</v>
      </c>
      <c r="C467" s="2">
        <v>2025</v>
      </c>
      <c r="D467" s="2" t="s">
        <v>690</v>
      </c>
      <c r="E467" t="s">
        <v>693</v>
      </c>
    </row>
    <row r="468" spans="1:5" x14ac:dyDescent="0.25">
      <c r="A468" s="3" t="s">
        <v>221</v>
      </c>
      <c r="B468" s="1" t="s">
        <v>20</v>
      </c>
      <c r="C468" s="2">
        <v>2025</v>
      </c>
      <c r="D468" s="2" t="s">
        <v>690</v>
      </c>
      <c r="E468" t="s">
        <v>693</v>
      </c>
    </row>
    <row r="469" spans="1:5" x14ac:dyDescent="0.25">
      <c r="A469" s="3" t="s">
        <v>221</v>
      </c>
      <c r="B469" s="1" t="s">
        <v>20</v>
      </c>
      <c r="C469" s="2">
        <v>2025</v>
      </c>
      <c r="D469" s="2" t="s">
        <v>690</v>
      </c>
      <c r="E469" t="s">
        <v>693</v>
      </c>
    </row>
    <row r="470" spans="1:5" x14ac:dyDescent="0.25">
      <c r="A470" s="3" t="s">
        <v>221</v>
      </c>
      <c r="B470" s="1" t="s">
        <v>20</v>
      </c>
      <c r="C470" s="2">
        <v>2025</v>
      </c>
      <c r="D470" s="2" t="s">
        <v>690</v>
      </c>
      <c r="E470" t="s">
        <v>693</v>
      </c>
    </row>
    <row r="471" spans="1:5" x14ac:dyDescent="0.25">
      <c r="A471" s="3" t="s">
        <v>221</v>
      </c>
      <c r="B471" s="1" t="s">
        <v>20</v>
      </c>
      <c r="C471" s="2">
        <v>2025</v>
      </c>
      <c r="D471" s="2" t="s">
        <v>690</v>
      </c>
      <c r="E471" t="s">
        <v>693</v>
      </c>
    </row>
    <row r="472" spans="1:5" x14ac:dyDescent="0.25">
      <c r="A472" s="3" t="s">
        <v>224</v>
      </c>
      <c r="B472" s="1" t="s">
        <v>670</v>
      </c>
      <c r="C472" s="2">
        <v>2025</v>
      </c>
      <c r="D472" s="2" t="s">
        <v>690</v>
      </c>
      <c r="E472" t="s">
        <v>693</v>
      </c>
    </row>
    <row r="473" spans="1:5" x14ac:dyDescent="0.25">
      <c r="A473" s="3" t="s">
        <v>222</v>
      </c>
      <c r="B473" s="1" t="s">
        <v>667</v>
      </c>
      <c r="C473" s="2">
        <v>2025</v>
      </c>
      <c r="D473" s="2" t="s">
        <v>690</v>
      </c>
      <c r="E473" t="s">
        <v>693</v>
      </c>
    </row>
    <row r="474" spans="1:5" x14ac:dyDescent="0.25">
      <c r="A474" s="3" t="s">
        <v>222</v>
      </c>
      <c r="B474" s="1" t="s">
        <v>667</v>
      </c>
      <c r="C474" s="2">
        <v>2025</v>
      </c>
      <c r="D474" s="2" t="s">
        <v>690</v>
      </c>
      <c r="E474" t="s">
        <v>693</v>
      </c>
    </row>
    <row r="475" spans="1:5" x14ac:dyDescent="0.25">
      <c r="A475" s="3" t="s">
        <v>225</v>
      </c>
      <c r="B475" s="1" t="s">
        <v>671</v>
      </c>
      <c r="C475" s="2">
        <v>2025</v>
      </c>
      <c r="D475" s="2" t="s">
        <v>690</v>
      </c>
      <c r="E475" t="s">
        <v>693</v>
      </c>
    </row>
    <row r="476" spans="1:5" x14ac:dyDescent="0.25">
      <c r="A476" s="3" t="s">
        <v>226</v>
      </c>
      <c r="B476" s="1" t="s">
        <v>671</v>
      </c>
      <c r="C476" s="2">
        <v>2025</v>
      </c>
      <c r="D476" s="2" t="s">
        <v>690</v>
      </c>
      <c r="E476" t="s">
        <v>693</v>
      </c>
    </row>
    <row r="477" spans="1:5" x14ac:dyDescent="0.25">
      <c r="A477" s="3" t="s">
        <v>218</v>
      </c>
      <c r="B477" s="1" t="s">
        <v>666</v>
      </c>
      <c r="C477" s="2">
        <v>2025</v>
      </c>
      <c r="D477" s="2" t="s">
        <v>690</v>
      </c>
      <c r="E477" t="s">
        <v>693</v>
      </c>
    </row>
    <row r="478" spans="1:5" x14ac:dyDescent="0.25">
      <c r="A478" s="3" t="s">
        <v>218</v>
      </c>
      <c r="B478" s="1" t="s">
        <v>666</v>
      </c>
      <c r="C478" s="2">
        <v>2025</v>
      </c>
      <c r="D478" s="2" t="s">
        <v>690</v>
      </c>
      <c r="E478" t="s">
        <v>693</v>
      </c>
    </row>
    <row r="479" spans="1:5" x14ac:dyDescent="0.25">
      <c r="A479" s="3" t="s">
        <v>223</v>
      </c>
      <c r="B479" s="1" t="s">
        <v>669</v>
      </c>
      <c r="C479" s="2">
        <v>2025</v>
      </c>
      <c r="D479" s="2" t="s">
        <v>690</v>
      </c>
      <c r="E479" t="s">
        <v>693</v>
      </c>
    </row>
    <row r="480" spans="1:5" x14ac:dyDescent="0.25">
      <c r="A480" s="3" t="s">
        <v>220</v>
      </c>
      <c r="B480" s="1" t="s">
        <v>668</v>
      </c>
      <c r="C480" s="2">
        <v>2025</v>
      </c>
      <c r="D480" s="2" t="s">
        <v>690</v>
      </c>
      <c r="E480" t="s">
        <v>693</v>
      </c>
    </row>
    <row r="481" spans="1:5" x14ac:dyDescent="0.25">
      <c r="A481" s="3" t="s">
        <v>227</v>
      </c>
      <c r="B481" s="1" t="s">
        <v>672</v>
      </c>
      <c r="C481" s="2">
        <v>2025</v>
      </c>
      <c r="D481" s="2" t="s">
        <v>690</v>
      </c>
      <c r="E481" t="s">
        <v>693</v>
      </c>
    </row>
    <row r="482" spans="1:5" x14ac:dyDescent="0.25">
      <c r="A482" s="3" t="s">
        <v>228</v>
      </c>
      <c r="B482" s="1" t="s">
        <v>644</v>
      </c>
      <c r="C482" s="2">
        <v>2025</v>
      </c>
      <c r="D482" s="2" t="s">
        <v>690</v>
      </c>
      <c r="E482" t="s">
        <v>693</v>
      </c>
    </row>
    <row r="483" spans="1:5" x14ac:dyDescent="0.25">
      <c r="A483" s="3" t="s">
        <v>228</v>
      </c>
      <c r="B483" s="1" t="s">
        <v>644</v>
      </c>
      <c r="C483" s="2">
        <v>2025</v>
      </c>
      <c r="D483" s="2" t="s">
        <v>690</v>
      </c>
      <c r="E483" t="s">
        <v>693</v>
      </c>
    </row>
    <row r="484" spans="1:5" x14ac:dyDescent="0.25">
      <c r="A484" s="3" t="s">
        <v>228</v>
      </c>
      <c r="B484" s="1" t="s">
        <v>644</v>
      </c>
      <c r="C484" s="2">
        <v>2025</v>
      </c>
      <c r="D484" s="2" t="s">
        <v>690</v>
      </c>
      <c r="E484" t="s">
        <v>693</v>
      </c>
    </row>
    <row r="485" spans="1:5" x14ac:dyDescent="0.25">
      <c r="A485" s="3" t="s">
        <v>228</v>
      </c>
      <c r="B485" s="1" t="s">
        <v>644</v>
      </c>
      <c r="C485" s="2">
        <v>2025</v>
      </c>
      <c r="D485" s="2" t="s">
        <v>690</v>
      </c>
      <c r="E485" t="s">
        <v>693</v>
      </c>
    </row>
    <row r="486" spans="1:5" x14ac:dyDescent="0.25">
      <c r="A486" s="3" t="s">
        <v>228</v>
      </c>
      <c r="B486" s="1" t="s">
        <v>644</v>
      </c>
      <c r="C486" s="2">
        <v>2025</v>
      </c>
      <c r="D486" s="2" t="s">
        <v>690</v>
      </c>
      <c r="E486" t="s">
        <v>693</v>
      </c>
    </row>
    <row r="487" spans="1:5" x14ac:dyDescent="0.25">
      <c r="A487" s="3" t="s">
        <v>229</v>
      </c>
      <c r="B487" s="1" t="s">
        <v>637</v>
      </c>
      <c r="C487" s="2">
        <v>2025</v>
      </c>
      <c r="D487" s="2" t="s">
        <v>690</v>
      </c>
      <c r="E487" t="s">
        <v>693</v>
      </c>
    </row>
    <row r="488" spans="1:5" x14ac:dyDescent="0.25">
      <c r="A488" s="3" t="s">
        <v>229</v>
      </c>
      <c r="B488" s="1" t="s">
        <v>637</v>
      </c>
      <c r="C488" s="2">
        <v>2025</v>
      </c>
      <c r="D488" s="2" t="s">
        <v>690</v>
      </c>
      <c r="E488" t="s">
        <v>693</v>
      </c>
    </row>
    <row r="489" spans="1:5" x14ac:dyDescent="0.25">
      <c r="A489" s="3" t="s">
        <v>219</v>
      </c>
      <c r="B489" s="1" t="s">
        <v>667</v>
      </c>
      <c r="C489" s="2">
        <v>2025</v>
      </c>
      <c r="D489" s="2" t="s">
        <v>690</v>
      </c>
      <c r="E489" t="s">
        <v>693</v>
      </c>
    </row>
    <row r="490" spans="1:5" x14ac:dyDescent="0.25">
      <c r="A490" s="3" t="s">
        <v>219</v>
      </c>
      <c r="B490" s="1" t="s">
        <v>667</v>
      </c>
      <c r="C490" s="2">
        <v>2025</v>
      </c>
      <c r="D490" s="2" t="s">
        <v>690</v>
      </c>
      <c r="E490" t="s">
        <v>693</v>
      </c>
    </row>
    <row r="491" spans="1:5" x14ac:dyDescent="0.25">
      <c r="A491" s="3" t="s">
        <v>221</v>
      </c>
      <c r="B491" s="1" t="s">
        <v>20</v>
      </c>
      <c r="C491" s="2">
        <v>2025</v>
      </c>
      <c r="D491" s="2" t="s">
        <v>690</v>
      </c>
      <c r="E491" t="s">
        <v>693</v>
      </c>
    </row>
    <row r="492" spans="1:5" x14ac:dyDescent="0.25">
      <c r="A492" s="3" t="s">
        <v>221</v>
      </c>
      <c r="B492" s="1" t="s">
        <v>20</v>
      </c>
      <c r="C492" s="2">
        <v>2025</v>
      </c>
      <c r="D492" s="2" t="s">
        <v>690</v>
      </c>
      <c r="E492" t="s">
        <v>693</v>
      </c>
    </row>
    <row r="493" spans="1:5" x14ac:dyDescent="0.25">
      <c r="A493" s="3" t="s">
        <v>221</v>
      </c>
      <c r="B493" s="1" t="s">
        <v>20</v>
      </c>
      <c r="C493" s="2">
        <v>2025</v>
      </c>
      <c r="D493" s="2" t="s">
        <v>690</v>
      </c>
      <c r="E493" t="s">
        <v>693</v>
      </c>
    </row>
    <row r="494" spans="1:5" x14ac:dyDescent="0.25">
      <c r="A494" s="3" t="s">
        <v>226</v>
      </c>
      <c r="B494" s="1" t="s">
        <v>671</v>
      </c>
      <c r="C494" s="2">
        <v>2025</v>
      </c>
      <c r="D494" s="2" t="s">
        <v>690</v>
      </c>
      <c r="E494" t="s">
        <v>693</v>
      </c>
    </row>
    <row r="495" spans="1:5" x14ac:dyDescent="0.25">
      <c r="A495" s="3" t="s">
        <v>223</v>
      </c>
      <c r="B495" s="1" t="s">
        <v>669</v>
      </c>
      <c r="C495" s="2">
        <v>2025</v>
      </c>
      <c r="D495" s="2" t="s">
        <v>690</v>
      </c>
      <c r="E495" t="s">
        <v>693</v>
      </c>
    </row>
    <row r="496" spans="1:5" x14ac:dyDescent="0.25">
      <c r="A496" s="3" t="s">
        <v>228</v>
      </c>
      <c r="B496" s="1" t="s">
        <v>644</v>
      </c>
      <c r="C496" s="2">
        <v>2025</v>
      </c>
      <c r="D496" s="2" t="s">
        <v>690</v>
      </c>
      <c r="E496" t="s">
        <v>693</v>
      </c>
    </row>
    <row r="497" spans="1:5" x14ac:dyDescent="0.25">
      <c r="A497" s="3" t="s">
        <v>228</v>
      </c>
      <c r="B497" s="1" t="s">
        <v>644</v>
      </c>
      <c r="C497" s="2">
        <v>2025</v>
      </c>
      <c r="D497" s="2" t="s">
        <v>690</v>
      </c>
      <c r="E497" t="s">
        <v>693</v>
      </c>
    </row>
    <row r="498" spans="1:5" x14ac:dyDescent="0.25">
      <c r="A498" s="3" t="s">
        <v>219</v>
      </c>
      <c r="B498" s="1" t="s">
        <v>667</v>
      </c>
      <c r="C498" s="2">
        <v>2025</v>
      </c>
      <c r="D498" s="2" t="s">
        <v>690</v>
      </c>
      <c r="E498" t="s">
        <v>693</v>
      </c>
    </row>
    <row r="499" spans="1:5" x14ac:dyDescent="0.25">
      <c r="A499" s="3" t="s">
        <v>221</v>
      </c>
      <c r="B499" s="1" t="s">
        <v>20</v>
      </c>
      <c r="C499" s="2">
        <v>2025</v>
      </c>
      <c r="D499" s="2" t="s">
        <v>690</v>
      </c>
      <c r="E499" t="s">
        <v>693</v>
      </c>
    </row>
    <row r="500" spans="1:5" x14ac:dyDescent="0.25">
      <c r="A500" s="3" t="s">
        <v>221</v>
      </c>
      <c r="B500" s="1" t="s">
        <v>20</v>
      </c>
      <c r="C500" s="2">
        <v>2025</v>
      </c>
      <c r="D500" s="2" t="s">
        <v>690</v>
      </c>
      <c r="E500" t="s">
        <v>693</v>
      </c>
    </row>
    <row r="501" spans="1:5" x14ac:dyDescent="0.25">
      <c r="A501" s="3" t="s">
        <v>222</v>
      </c>
      <c r="B501" s="1" t="s">
        <v>667</v>
      </c>
      <c r="C501" s="2">
        <v>2025</v>
      </c>
      <c r="D501" s="2" t="s">
        <v>690</v>
      </c>
      <c r="E501" t="s">
        <v>693</v>
      </c>
    </row>
    <row r="502" spans="1:5" x14ac:dyDescent="0.25">
      <c r="A502" s="3" t="s">
        <v>230</v>
      </c>
      <c r="B502" s="1" t="s">
        <v>671</v>
      </c>
      <c r="C502" s="2">
        <v>2025</v>
      </c>
      <c r="D502" s="2" t="s">
        <v>690</v>
      </c>
      <c r="E502" t="s">
        <v>693</v>
      </c>
    </row>
    <row r="503" spans="1:5" x14ac:dyDescent="0.25">
      <c r="A503" s="3" t="s">
        <v>223</v>
      </c>
      <c r="B503" s="1" t="s">
        <v>669</v>
      </c>
      <c r="C503" s="2">
        <v>2025</v>
      </c>
      <c r="D503" s="2" t="s">
        <v>690</v>
      </c>
      <c r="E503" t="s">
        <v>693</v>
      </c>
    </row>
    <row r="504" spans="1:5" x14ac:dyDescent="0.25">
      <c r="A504" s="3" t="s">
        <v>223</v>
      </c>
      <c r="B504" s="1" t="s">
        <v>669</v>
      </c>
      <c r="C504" s="2">
        <v>2025</v>
      </c>
      <c r="D504" s="2" t="s">
        <v>690</v>
      </c>
      <c r="E504" t="s">
        <v>693</v>
      </c>
    </row>
    <row r="505" spans="1:5" x14ac:dyDescent="0.25">
      <c r="A505" s="3" t="s">
        <v>220</v>
      </c>
      <c r="B505" s="1" t="s">
        <v>668</v>
      </c>
      <c r="C505" s="2">
        <v>2025</v>
      </c>
      <c r="D505" s="2" t="s">
        <v>690</v>
      </c>
      <c r="E505" t="s">
        <v>693</v>
      </c>
    </row>
    <row r="506" spans="1:5" x14ac:dyDescent="0.25">
      <c r="A506" s="3" t="s">
        <v>220</v>
      </c>
      <c r="B506" s="1" t="s">
        <v>668</v>
      </c>
      <c r="C506" s="2">
        <v>2025</v>
      </c>
      <c r="D506" s="2" t="s">
        <v>690</v>
      </c>
      <c r="E506" t="s">
        <v>693</v>
      </c>
    </row>
    <row r="507" spans="1:5" x14ac:dyDescent="0.25">
      <c r="A507" s="3" t="s">
        <v>228</v>
      </c>
      <c r="B507" s="1" t="s">
        <v>644</v>
      </c>
      <c r="C507" s="2">
        <v>2025</v>
      </c>
      <c r="D507" s="2" t="s">
        <v>690</v>
      </c>
      <c r="E507" t="s">
        <v>693</v>
      </c>
    </row>
    <row r="508" spans="1:5" x14ac:dyDescent="0.25">
      <c r="A508" s="3" t="s">
        <v>228</v>
      </c>
      <c r="B508" s="1" t="s">
        <v>644</v>
      </c>
      <c r="C508" s="2">
        <v>2025</v>
      </c>
      <c r="D508" s="2" t="s">
        <v>690</v>
      </c>
      <c r="E508" t="s">
        <v>693</v>
      </c>
    </row>
    <row r="509" spans="1:5" x14ac:dyDescent="0.25">
      <c r="A509" s="3" t="s">
        <v>228</v>
      </c>
      <c r="B509" s="1" t="s">
        <v>644</v>
      </c>
      <c r="C509" s="2">
        <v>2025</v>
      </c>
      <c r="D509" s="2" t="s">
        <v>690</v>
      </c>
      <c r="E509" t="s">
        <v>693</v>
      </c>
    </row>
    <row r="510" spans="1:5" x14ac:dyDescent="0.25">
      <c r="A510" s="3" t="s">
        <v>228</v>
      </c>
      <c r="B510" s="1" t="s">
        <v>644</v>
      </c>
      <c r="C510" s="2">
        <v>2025</v>
      </c>
      <c r="D510" s="2" t="s">
        <v>690</v>
      </c>
      <c r="E510" t="s">
        <v>693</v>
      </c>
    </row>
    <row r="511" spans="1:5" x14ac:dyDescent="0.25">
      <c r="A511" s="3" t="s">
        <v>228</v>
      </c>
      <c r="B511" s="1" t="s">
        <v>644</v>
      </c>
      <c r="C511" s="2">
        <v>2025</v>
      </c>
      <c r="D511" s="2" t="s">
        <v>690</v>
      </c>
      <c r="E511" t="s">
        <v>693</v>
      </c>
    </row>
    <row r="512" spans="1:5" x14ac:dyDescent="0.25">
      <c r="A512" s="3" t="s">
        <v>228</v>
      </c>
      <c r="B512" s="1" t="s">
        <v>644</v>
      </c>
      <c r="C512" s="2">
        <v>2025</v>
      </c>
      <c r="D512" s="2" t="s">
        <v>690</v>
      </c>
      <c r="E512" t="s">
        <v>693</v>
      </c>
    </row>
    <row r="513" spans="1:5" x14ac:dyDescent="0.25">
      <c r="A513" s="3" t="s">
        <v>228</v>
      </c>
      <c r="B513" s="1" t="s">
        <v>644</v>
      </c>
      <c r="C513" s="2">
        <v>2025</v>
      </c>
      <c r="D513" s="2" t="s">
        <v>690</v>
      </c>
      <c r="E513" t="s">
        <v>693</v>
      </c>
    </row>
    <row r="514" spans="1:5" x14ac:dyDescent="0.25">
      <c r="A514" s="3" t="s">
        <v>228</v>
      </c>
      <c r="B514" s="1" t="s">
        <v>644</v>
      </c>
      <c r="C514" s="2">
        <v>2025</v>
      </c>
      <c r="D514" s="2" t="s">
        <v>690</v>
      </c>
      <c r="E514" t="s">
        <v>693</v>
      </c>
    </row>
    <row r="515" spans="1:5" x14ac:dyDescent="0.25">
      <c r="A515" s="3" t="s">
        <v>220</v>
      </c>
      <c r="B515" s="1" t="s">
        <v>668</v>
      </c>
      <c r="C515" s="2">
        <v>2025</v>
      </c>
      <c r="D515" s="2" t="s">
        <v>690</v>
      </c>
      <c r="E515" t="s">
        <v>693</v>
      </c>
    </row>
    <row r="516" spans="1:5" x14ac:dyDescent="0.25">
      <c r="A516" s="3" t="s">
        <v>219</v>
      </c>
      <c r="B516" s="1" t="s">
        <v>667</v>
      </c>
      <c r="C516" s="2">
        <v>2025</v>
      </c>
      <c r="D516" s="2" t="s">
        <v>690</v>
      </c>
      <c r="E516" t="s">
        <v>693</v>
      </c>
    </row>
    <row r="517" spans="1:5" x14ac:dyDescent="0.25">
      <c r="A517" s="3" t="s">
        <v>231</v>
      </c>
      <c r="B517" s="1" t="s">
        <v>670</v>
      </c>
      <c r="C517" s="2">
        <v>2025</v>
      </c>
      <c r="D517" s="2" t="s">
        <v>690</v>
      </c>
      <c r="E517" t="s">
        <v>693</v>
      </c>
    </row>
    <row r="518" spans="1:5" x14ac:dyDescent="0.25">
      <c r="A518" s="3" t="s">
        <v>226</v>
      </c>
      <c r="B518" s="1" t="s">
        <v>671</v>
      </c>
      <c r="C518" s="2">
        <v>2025</v>
      </c>
      <c r="D518" s="2" t="s">
        <v>690</v>
      </c>
      <c r="E518" t="s">
        <v>693</v>
      </c>
    </row>
    <row r="519" spans="1:5" x14ac:dyDescent="0.25">
      <c r="A519" s="3" t="s">
        <v>218</v>
      </c>
      <c r="B519" s="1" t="s">
        <v>666</v>
      </c>
      <c r="C519" s="2">
        <v>2025</v>
      </c>
      <c r="D519" s="2" t="s">
        <v>690</v>
      </c>
      <c r="E519" t="s">
        <v>693</v>
      </c>
    </row>
    <row r="520" spans="1:5" x14ac:dyDescent="0.25">
      <c r="A520" s="3" t="s">
        <v>218</v>
      </c>
      <c r="B520" s="1" t="s">
        <v>666</v>
      </c>
      <c r="C520" s="2">
        <v>2025</v>
      </c>
      <c r="D520" s="2" t="s">
        <v>690</v>
      </c>
      <c r="E520" t="s">
        <v>693</v>
      </c>
    </row>
    <row r="521" spans="1:5" x14ac:dyDescent="0.25">
      <c r="A521" s="3" t="s">
        <v>218</v>
      </c>
      <c r="B521" s="1" t="s">
        <v>666</v>
      </c>
      <c r="C521" s="2">
        <v>2025</v>
      </c>
      <c r="D521" s="2" t="s">
        <v>690</v>
      </c>
      <c r="E521" t="s">
        <v>693</v>
      </c>
    </row>
    <row r="522" spans="1:5" x14ac:dyDescent="0.25">
      <c r="A522" s="3" t="s">
        <v>218</v>
      </c>
      <c r="B522" s="1" t="s">
        <v>666</v>
      </c>
      <c r="C522" s="2">
        <v>2025</v>
      </c>
      <c r="D522" s="2" t="s">
        <v>690</v>
      </c>
      <c r="E522" t="s">
        <v>693</v>
      </c>
    </row>
    <row r="523" spans="1:5" x14ac:dyDescent="0.25">
      <c r="A523" s="3" t="s">
        <v>228</v>
      </c>
      <c r="B523" s="1" t="s">
        <v>644</v>
      </c>
      <c r="C523" s="2">
        <v>2025</v>
      </c>
      <c r="D523" s="2" t="s">
        <v>690</v>
      </c>
      <c r="E523" t="s">
        <v>693</v>
      </c>
    </row>
    <row r="524" spans="1:5" x14ac:dyDescent="0.25">
      <c r="A524" s="3" t="s">
        <v>228</v>
      </c>
      <c r="B524" s="1" t="s">
        <v>644</v>
      </c>
      <c r="C524" s="2">
        <v>2025</v>
      </c>
      <c r="D524" s="2" t="s">
        <v>690</v>
      </c>
      <c r="E524" t="s">
        <v>693</v>
      </c>
    </row>
    <row r="525" spans="1:5" x14ac:dyDescent="0.25">
      <c r="A525" s="3" t="s">
        <v>228</v>
      </c>
      <c r="B525" s="1" t="s">
        <v>644</v>
      </c>
      <c r="C525" s="2">
        <v>2025</v>
      </c>
      <c r="D525" s="2" t="s">
        <v>690</v>
      </c>
      <c r="E525" t="s">
        <v>693</v>
      </c>
    </row>
    <row r="526" spans="1:5" x14ac:dyDescent="0.25">
      <c r="A526" s="3" t="s">
        <v>232</v>
      </c>
      <c r="B526" s="1" t="s">
        <v>673</v>
      </c>
      <c r="C526" s="2">
        <v>2025</v>
      </c>
      <c r="D526" s="2" t="s">
        <v>690</v>
      </c>
      <c r="E526" t="s">
        <v>693</v>
      </c>
    </row>
    <row r="527" spans="1:5" x14ac:dyDescent="0.25">
      <c r="A527" s="3" t="s">
        <v>233</v>
      </c>
      <c r="B527" s="1" t="s">
        <v>664</v>
      </c>
      <c r="C527" s="2">
        <v>2025</v>
      </c>
      <c r="D527" s="2" t="s">
        <v>690</v>
      </c>
      <c r="E527" t="s">
        <v>693</v>
      </c>
    </row>
    <row r="528" spans="1:5" x14ac:dyDescent="0.25">
      <c r="A528" s="3" t="s">
        <v>226</v>
      </c>
      <c r="B528" s="1" t="s">
        <v>671</v>
      </c>
      <c r="C528" s="2">
        <v>2025</v>
      </c>
      <c r="D528" s="2" t="s">
        <v>690</v>
      </c>
      <c r="E528" t="s">
        <v>693</v>
      </c>
    </row>
    <row r="529" spans="1:5" x14ac:dyDescent="0.25">
      <c r="A529" s="3" t="s">
        <v>228</v>
      </c>
      <c r="B529" s="1" t="s">
        <v>644</v>
      </c>
      <c r="C529" s="2">
        <v>2025</v>
      </c>
      <c r="D529" s="2" t="s">
        <v>690</v>
      </c>
      <c r="E529" t="s">
        <v>693</v>
      </c>
    </row>
    <row r="530" spans="1:5" x14ac:dyDescent="0.25">
      <c r="A530" s="3" t="s">
        <v>234</v>
      </c>
      <c r="B530" s="1" t="s">
        <v>20</v>
      </c>
      <c r="C530" s="2">
        <v>2025</v>
      </c>
      <c r="D530" s="2" t="s">
        <v>690</v>
      </c>
      <c r="E530" t="s">
        <v>693</v>
      </c>
    </row>
    <row r="531" spans="1:5" x14ac:dyDescent="0.25">
      <c r="A531" s="3" t="s">
        <v>234</v>
      </c>
      <c r="B531" s="1" t="s">
        <v>20</v>
      </c>
      <c r="C531" s="2">
        <v>2025</v>
      </c>
      <c r="D531" s="2" t="s">
        <v>690</v>
      </c>
      <c r="E531" t="s">
        <v>693</v>
      </c>
    </row>
    <row r="532" spans="1:5" x14ac:dyDescent="0.25">
      <c r="A532" s="3" t="s">
        <v>235</v>
      </c>
      <c r="B532" s="1" t="s">
        <v>649</v>
      </c>
      <c r="C532" s="2">
        <v>2025</v>
      </c>
      <c r="D532" s="2" t="s">
        <v>690</v>
      </c>
      <c r="E532" t="s">
        <v>693</v>
      </c>
    </row>
    <row r="533" spans="1:5" x14ac:dyDescent="0.25">
      <c r="A533" s="3" t="s">
        <v>236</v>
      </c>
      <c r="B533" s="1" t="s">
        <v>674</v>
      </c>
      <c r="C533" s="2">
        <v>2025</v>
      </c>
      <c r="D533" s="2" t="s">
        <v>690</v>
      </c>
      <c r="E533" t="s">
        <v>693</v>
      </c>
    </row>
    <row r="534" spans="1:5" x14ac:dyDescent="0.25">
      <c r="A534" s="3" t="s">
        <v>236</v>
      </c>
      <c r="B534" s="1" t="s">
        <v>674</v>
      </c>
      <c r="C534" s="2">
        <v>2025</v>
      </c>
      <c r="D534" s="2" t="s">
        <v>690</v>
      </c>
      <c r="E534" t="s">
        <v>693</v>
      </c>
    </row>
    <row r="535" spans="1:5" x14ac:dyDescent="0.25">
      <c r="A535" s="3" t="s">
        <v>236</v>
      </c>
      <c r="B535" s="1" t="s">
        <v>674</v>
      </c>
      <c r="C535" s="2">
        <v>2025</v>
      </c>
      <c r="D535" s="2" t="s">
        <v>690</v>
      </c>
      <c r="E535" t="s">
        <v>693</v>
      </c>
    </row>
    <row r="536" spans="1:5" x14ac:dyDescent="0.25">
      <c r="A536" s="3" t="s">
        <v>236</v>
      </c>
      <c r="B536" s="1" t="s">
        <v>674</v>
      </c>
      <c r="C536" s="2">
        <v>2025</v>
      </c>
      <c r="D536" s="2" t="s">
        <v>690</v>
      </c>
      <c r="E536" t="s">
        <v>693</v>
      </c>
    </row>
    <row r="537" spans="1:5" x14ac:dyDescent="0.25">
      <c r="A537" s="3" t="s">
        <v>236</v>
      </c>
      <c r="B537" s="1" t="s">
        <v>674</v>
      </c>
      <c r="C537" s="2">
        <v>2025</v>
      </c>
      <c r="D537" s="2" t="s">
        <v>690</v>
      </c>
      <c r="E537" t="s">
        <v>693</v>
      </c>
    </row>
    <row r="538" spans="1:5" x14ac:dyDescent="0.25">
      <c r="A538" s="3" t="s">
        <v>236</v>
      </c>
      <c r="B538" s="1" t="s">
        <v>674</v>
      </c>
      <c r="C538" s="2">
        <v>2025</v>
      </c>
      <c r="D538" s="2" t="s">
        <v>690</v>
      </c>
      <c r="E538" t="s">
        <v>693</v>
      </c>
    </row>
    <row r="539" spans="1:5" x14ac:dyDescent="0.25">
      <c r="A539" s="3" t="s">
        <v>236</v>
      </c>
      <c r="B539" s="1" t="s">
        <v>674</v>
      </c>
      <c r="C539" s="2">
        <v>2025</v>
      </c>
      <c r="D539" s="2" t="s">
        <v>690</v>
      </c>
      <c r="E539" t="s">
        <v>693</v>
      </c>
    </row>
    <row r="540" spans="1:5" x14ac:dyDescent="0.25">
      <c r="A540" s="3" t="s">
        <v>236</v>
      </c>
      <c r="B540" s="1" t="s">
        <v>674</v>
      </c>
      <c r="C540" s="2">
        <v>2025</v>
      </c>
      <c r="D540" s="2" t="s">
        <v>690</v>
      </c>
      <c r="E540" t="s">
        <v>693</v>
      </c>
    </row>
    <row r="541" spans="1:5" x14ac:dyDescent="0.25">
      <c r="A541" s="3" t="s">
        <v>236</v>
      </c>
      <c r="B541" s="1" t="s">
        <v>674</v>
      </c>
      <c r="C541" s="2">
        <v>2025</v>
      </c>
      <c r="D541" s="2" t="s">
        <v>690</v>
      </c>
      <c r="E541" t="s">
        <v>693</v>
      </c>
    </row>
    <row r="542" spans="1:5" x14ac:dyDescent="0.25">
      <c r="A542" s="3" t="s">
        <v>236</v>
      </c>
      <c r="B542" s="1" t="s">
        <v>674</v>
      </c>
      <c r="C542" s="2">
        <v>2025</v>
      </c>
      <c r="D542" s="2" t="s">
        <v>690</v>
      </c>
      <c r="E542" t="s">
        <v>693</v>
      </c>
    </row>
    <row r="543" spans="1:5" x14ac:dyDescent="0.25">
      <c r="A543" s="3" t="s">
        <v>236</v>
      </c>
      <c r="B543" s="1" t="s">
        <v>674</v>
      </c>
      <c r="C543" s="2">
        <v>2025</v>
      </c>
      <c r="D543" s="2" t="s">
        <v>690</v>
      </c>
      <c r="E543" t="s">
        <v>693</v>
      </c>
    </row>
    <row r="544" spans="1:5" x14ac:dyDescent="0.25">
      <c r="A544" s="3" t="s">
        <v>236</v>
      </c>
      <c r="B544" s="1" t="s">
        <v>674</v>
      </c>
      <c r="C544" s="2">
        <v>2025</v>
      </c>
      <c r="D544" s="2" t="s">
        <v>690</v>
      </c>
      <c r="E544" t="s">
        <v>693</v>
      </c>
    </row>
    <row r="545" spans="1:5" x14ac:dyDescent="0.25">
      <c r="A545" s="3" t="s">
        <v>236</v>
      </c>
      <c r="B545" s="1" t="s">
        <v>674</v>
      </c>
      <c r="C545" s="2">
        <v>2025</v>
      </c>
      <c r="D545" s="2" t="s">
        <v>690</v>
      </c>
      <c r="E545" t="s">
        <v>693</v>
      </c>
    </row>
    <row r="546" spans="1:5" x14ac:dyDescent="0.25">
      <c r="A546" s="3" t="s">
        <v>236</v>
      </c>
      <c r="B546" s="1" t="s">
        <v>674</v>
      </c>
      <c r="C546" s="2">
        <v>2025</v>
      </c>
      <c r="D546" s="2" t="s">
        <v>690</v>
      </c>
      <c r="E546" t="s">
        <v>693</v>
      </c>
    </row>
    <row r="547" spans="1:5" x14ac:dyDescent="0.25">
      <c r="A547" s="3" t="s">
        <v>236</v>
      </c>
      <c r="B547" s="1" t="s">
        <v>674</v>
      </c>
      <c r="C547" s="2">
        <v>2025</v>
      </c>
      <c r="D547" s="2" t="s">
        <v>690</v>
      </c>
      <c r="E547" t="s">
        <v>693</v>
      </c>
    </row>
    <row r="548" spans="1:5" x14ac:dyDescent="0.25">
      <c r="A548" s="3" t="s">
        <v>236</v>
      </c>
      <c r="B548" s="1" t="s">
        <v>674</v>
      </c>
      <c r="C548" s="2">
        <v>2025</v>
      </c>
      <c r="D548" s="2" t="s">
        <v>690</v>
      </c>
      <c r="E548" t="s">
        <v>693</v>
      </c>
    </row>
    <row r="549" spans="1:5" x14ac:dyDescent="0.25">
      <c r="A549" s="3" t="s">
        <v>236</v>
      </c>
      <c r="B549" s="1" t="s">
        <v>674</v>
      </c>
      <c r="C549" s="2">
        <v>2025</v>
      </c>
      <c r="D549" s="2" t="s">
        <v>690</v>
      </c>
      <c r="E549" t="s">
        <v>693</v>
      </c>
    </row>
    <row r="550" spans="1:5" x14ac:dyDescent="0.25">
      <c r="A550" s="3" t="s">
        <v>236</v>
      </c>
      <c r="B550" s="1" t="s">
        <v>674</v>
      </c>
      <c r="C550" s="2">
        <v>2025</v>
      </c>
      <c r="D550" s="2" t="s">
        <v>690</v>
      </c>
      <c r="E550" t="s">
        <v>693</v>
      </c>
    </row>
    <row r="551" spans="1:5" x14ac:dyDescent="0.25">
      <c r="A551" s="3" t="s">
        <v>236</v>
      </c>
      <c r="B551" s="1" t="s">
        <v>674</v>
      </c>
      <c r="C551" s="2">
        <v>2025</v>
      </c>
      <c r="D551" s="2" t="s">
        <v>690</v>
      </c>
      <c r="E551" t="s">
        <v>693</v>
      </c>
    </row>
    <row r="552" spans="1:5" x14ac:dyDescent="0.25">
      <c r="A552" s="3" t="s">
        <v>236</v>
      </c>
      <c r="B552" s="1" t="s">
        <v>674</v>
      </c>
      <c r="C552" s="2">
        <v>2025</v>
      </c>
      <c r="D552" s="2" t="s">
        <v>690</v>
      </c>
      <c r="E552" t="s">
        <v>693</v>
      </c>
    </row>
    <row r="553" spans="1:5" x14ac:dyDescent="0.25">
      <c r="A553" s="3" t="s">
        <v>236</v>
      </c>
      <c r="B553" s="1" t="s">
        <v>674</v>
      </c>
      <c r="C553" s="2">
        <v>2025</v>
      </c>
      <c r="D553" s="2" t="s">
        <v>690</v>
      </c>
      <c r="E553" t="s">
        <v>693</v>
      </c>
    </row>
    <row r="554" spans="1:5" x14ac:dyDescent="0.25">
      <c r="A554" s="3" t="s">
        <v>236</v>
      </c>
      <c r="B554" s="1" t="s">
        <v>674</v>
      </c>
      <c r="C554" s="2">
        <v>2025</v>
      </c>
      <c r="D554" s="2" t="s">
        <v>690</v>
      </c>
      <c r="E554" t="s">
        <v>693</v>
      </c>
    </row>
    <row r="555" spans="1:5" x14ac:dyDescent="0.25">
      <c r="A555" s="3" t="s">
        <v>236</v>
      </c>
      <c r="B555" s="1" t="s">
        <v>674</v>
      </c>
      <c r="C555" s="2">
        <v>2025</v>
      </c>
      <c r="D555" s="2" t="s">
        <v>690</v>
      </c>
      <c r="E555" t="s">
        <v>693</v>
      </c>
    </row>
    <row r="556" spans="1:5" x14ac:dyDescent="0.25">
      <c r="A556" s="3" t="s">
        <v>236</v>
      </c>
      <c r="B556" s="1" t="s">
        <v>674</v>
      </c>
      <c r="C556" s="2">
        <v>2025</v>
      </c>
      <c r="D556" s="2" t="s">
        <v>690</v>
      </c>
      <c r="E556" t="s">
        <v>693</v>
      </c>
    </row>
    <row r="557" spans="1:5" x14ac:dyDescent="0.25">
      <c r="A557" s="3" t="s">
        <v>236</v>
      </c>
      <c r="B557" s="1" t="s">
        <v>674</v>
      </c>
      <c r="C557" s="2">
        <v>2025</v>
      </c>
      <c r="D557" s="2" t="s">
        <v>690</v>
      </c>
      <c r="E557" t="s">
        <v>693</v>
      </c>
    </row>
    <row r="558" spans="1:5" x14ac:dyDescent="0.25">
      <c r="A558" s="3" t="s">
        <v>236</v>
      </c>
      <c r="B558" s="1" t="s">
        <v>674</v>
      </c>
      <c r="C558" s="2">
        <v>2025</v>
      </c>
      <c r="D558" s="2" t="s">
        <v>690</v>
      </c>
      <c r="E558" t="s">
        <v>693</v>
      </c>
    </row>
    <row r="559" spans="1:5" x14ac:dyDescent="0.25">
      <c r="A559" s="3" t="s">
        <v>236</v>
      </c>
      <c r="B559" s="1" t="s">
        <v>674</v>
      </c>
      <c r="C559" s="2">
        <v>2025</v>
      </c>
      <c r="D559" s="2" t="s">
        <v>690</v>
      </c>
      <c r="E559" t="s">
        <v>693</v>
      </c>
    </row>
    <row r="560" spans="1:5" x14ac:dyDescent="0.25">
      <c r="A560" s="3" t="s">
        <v>236</v>
      </c>
      <c r="B560" s="1" t="s">
        <v>674</v>
      </c>
      <c r="C560" s="2">
        <v>2025</v>
      </c>
      <c r="D560" s="2" t="s">
        <v>690</v>
      </c>
      <c r="E560" t="s">
        <v>693</v>
      </c>
    </row>
    <row r="561" spans="1:5" x14ac:dyDescent="0.25">
      <c r="A561" s="3" t="s">
        <v>236</v>
      </c>
      <c r="B561" s="1" t="s">
        <v>674</v>
      </c>
      <c r="C561" s="2">
        <v>2025</v>
      </c>
      <c r="D561" s="2" t="s">
        <v>690</v>
      </c>
      <c r="E561" t="s">
        <v>693</v>
      </c>
    </row>
    <row r="562" spans="1:5" x14ac:dyDescent="0.25">
      <c r="A562" s="3" t="s">
        <v>236</v>
      </c>
      <c r="B562" s="1" t="s">
        <v>674</v>
      </c>
      <c r="C562" s="2">
        <v>2025</v>
      </c>
      <c r="D562" s="2" t="s">
        <v>690</v>
      </c>
      <c r="E562" t="s">
        <v>693</v>
      </c>
    </row>
    <row r="563" spans="1:5" x14ac:dyDescent="0.25">
      <c r="A563" s="3" t="s">
        <v>236</v>
      </c>
      <c r="B563" s="1" t="s">
        <v>674</v>
      </c>
      <c r="C563" s="2">
        <v>2025</v>
      </c>
      <c r="D563" s="2" t="s">
        <v>690</v>
      </c>
      <c r="E563" t="s">
        <v>693</v>
      </c>
    </row>
    <row r="564" spans="1:5" x14ac:dyDescent="0.25">
      <c r="A564" s="3" t="s">
        <v>236</v>
      </c>
      <c r="B564" s="1" t="s">
        <v>674</v>
      </c>
      <c r="C564" s="2">
        <v>2025</v>
      </c>
      <c r="D564" s="2" t="s">
        <v>690</v>
      </c>
      <c r="E564" t="s">
        <v>693</v>
      </c>
    </row>
    <row r="565" spans="1:5" x14ac:dyDescent="0.25">
      <c r="A565" s="3" t="s">
        <v>236</v>
      </c>
      <c r="B565" s="1" t="s">
        <v>674</v>
      </c>
      <c r="C565" s="2">
        <v>2025</v>
      </c>
      <c r="D565" s="2" t="s">
        <v>690</v>
      </c>
      <c r="E565" t="s">
        <v>693</v>
      </c>
    </row>
    <row r="566" spans="1:5" x14ac:dyDescent="0.25">
      <c r="A566" s="3" t="s">
        <v>236</v>
      </c>
      <c r="B566" s="1" t="s">
        <v>674</v>
      </c>
      <c r="C566" s="2">
        <v>2025</v>
      </c>
      <c r="D566" s="2" t="s">
        <v>690</v>
      </c>
      <c r="E566" t="s">
        <v>693</v>
      </c>
    </row>
    <row r="567" spans="1:5" x14ac:dyDescent="0.25">
      <c r="A567" s="3" t="s">
        <v>236</v>
      </c>
      <c r="B567" s="1" t="s">
        <v>674</v>
      </c>
      <c r="C567" s="2">
        <v>2025</v>
      </c>
      <c r="D567" s="2" t="s">
        <v>690</v>
      </c>
      <c r="E567" t="s">
        <v>693</v>
      </c>
    </row>
    <row r="568" spans="1:5" x14ac:dyDescent="0.25">
      <c r="A568" s="3" t="s">
        <v>236</v>
      </c>
      <c r="B568" s="1" t="s">
        <v>674</v>
      </c>
      <c r="C568" s="2">
        <v>2025</v>
      </c>
      <c r="D568" s="2" t="s">
        <v>690</v>
      </c>
      <c r="E568" t="s">
        <v>693</v>
      </c>
    </row>
    <row r="569" spans="1:5" x14ac:dyDescent="0.25">
      <c r="A569" s="3" t="s">
        <v>236</v>
      </c>
      <c r="B569" s="1" t="s">
        <v>674</v>
      </c>
      <c r="C569" s="2">
        <v>2025</v>
      </c>
      <c r="D569" s="2" t="s">
        <v>690</v>
      </c>
      <c r="E569" t="s">
        <v>693</v>
      </c>
    </row>
    <row r="570" spans="1:5" x14ac:dyDescent="0.25">
      <c r="A570" s="3" t="s">
        <v>236</v>
      </c>
      <c r="B570" s="1" t="s">
        <v>674</v>
      </c>
      <c r="C570" s="2">
        <v>2025</v>
      </c>
      <c r="D570" s="2" t="s">
        <v>690</v>
      </c>
      <c r="E570" t="s">
        <v>693</v>
      </c>
    </row>
    <row r="571" spans="1:5" x14ac:dyDescent="0.25">
      <c r="A571" s="3" t="s">
        <v>228</v>
      </c>
      <c r="B571" s="1" t="s">
        <v>644</v>
      </c>
      <c r="C571" s="2">
        <v>2025</v>
      </c>
      <c r="D571" s="2" t="s">
        <v>690</v>
      </c>
      <c r="E571" t="s">
        <v>693</v>
      </c>
    </row>
    <row r="572" spans="1:5" x14ac:dyDescent="0.25">
      <c r="A572" s="3" t="s">
        <v>228</v>
      </c>
      <c r="B572" s="1" t="s">
        <v>644</v>
      </c>
      <c r="C572" s="2">
        <v>2025</v>
      </c>
      <c r="D572" s="2" t="s">
        <v>690</v>
      </c>
      <c r="E572" t="s">
        <v>693</v>
      </c>
    </row>
    <row r="573" spans="1:5" x14ac:dyDescent="0.25">
      <c r="A573" s="3" t="s">
        <v>232</v>
      </c>
      <c r="B573" s="1" t="s">
        <v>673</v>
      </c>
      <c r="C573" s="2">
        <v>2025</v>
      </c>
      <c r="D573" s="2" t="s">
        <v>690</v>
      </c>
      <c r="E573" t="s">
        <v>693</v>
      </c>
    </row>
    <row r="574" spans="1:5" x14ac:dyDescent="0.25">
      <c r="A574" s="3" t="s">
        <v>232</v>
      </c>
      <c r="B574" s="1" t="s">
        <v>673</v>
      </c>
      <c r="C574" s="2">
        <v>2025</v>
      </c>
      <c r="D574" s="2" t="s">
        <v>690</v>
      </c>
      <c r="E574" t="s">
        <v>693</v>
      </c>
    </row>
    <row r="575" spans="1:5" x14ac:dyDescent="0.25">
      <c r="A575" s="3" t="s">
        <v>232</v>
      </c>
      <c r="B575" s="1" t="s">
        <v>673</v>
      </c>
      <c r="C575" s="2">
        <v>2025</v>
      </c>
      <c r="D575" s="2" t="s">
        <v>690</v>
      </c>
      <c r="E575" t="s">
        <v>693</v>
      </c>
    </row>
    <row r="576" spans="1:5" x14ac:dyDescent="0.25">
      <c r="A576" s="3" t="s">
        <v>232</v>
      </c>
      <c r="B576" s="1" t="s">
        <v>673</v>
      </c>
      <c r="C576" s="2">
        <v>2025</v>
      </c>
      <c r="D576" s="2" t="s">
        <v>690</v>
      </c>
      <c r="E576" t="s">
        <v>693</v>
      </c>
    </row>
    <row r="577" spans="1:5" x14ac:dyDescent="0.25">
      <c r="A577" s="3" t="s">
        <v>232</v>
      </c>
      <c r="B577" s="1" t="s">
        <v>673</v>
      </c>
      <c r="C577" s="2">
        <v>2025</v>
      </c>
      <c r="D577" s="2" t="s">
        <v>690</v>
      </c>
      <c r="E577" t="s">
        <v>693</v>
      </c>
    </row>
    <row r="578" spans="1:5" x14ac:dyDescent="0.25">
      <c r="A578" s="3" t="s">
        <v>234</v>
      </c>
      <c r="B578" s="1" t="s">
        <v>20</v>
      </c>
      <c r="C578" s="2">
        <v>2025</v>
      </c>
      <c r="D578" s="2" t="s">
        <v>690</v>
      </c>
      <c r="E578" t="s">
        <v>693</v>
      </c>
    </row>
    <row r="579" spans="1:5" x14ac:dyDescent="0.25">
      <c r="A579" s="3" t="s">
        <v>234</v>
      </c>
      <c r="B579" s="1" t="s">
        <v>20</v>
      </c>
      <c r="C579" s="2">
        <v>2025</v>
      </c>
      <c r="D579" s="2" t="s">
        <v>690</v>
      </c>
      <c r="E579" t="s">
        <v>693</v>
      </c>
    </row>
    <row r="580" spans="1:5" x14ac:dyDescent="0.25">
      <c r="A580" s="3" t="s">
        <v>234</v>
      </c>
      <c r="B580" s="1" t="s">
        <v>20</v>
      </c>
      <c r="C580" s="2">
        <v>2025</v>
      </c>
      <c r="D580" s="2" t="s">
        <v>690</v>
      </c>
      <c r="E580" t="s">
        <v>693</v>
      </c>
    </row>
    <row r="581" spans="1:5" x14ac:dyDescent="0.25">
      <c r="A581" s="3" t="s">
        <v>234</v>
      </c>
      <c r="B581" s="1" t="s">
        <v>20</v>
      </c>
      <c r="C581" s="2">
        <v>2025</v>
      </c>
      <c r="D581" s="2" t="s">
        <v>690</v>
      </c>
      <c r="E581" t="s">
        <v>693</v>
      </c>
    </row>
    <row r="582" spans="1:5" x14ac:dyDescent="0.25">
      <c r="A582" s="3" t="s">
        <v>234</v>
      </c>
      <c r="B582" s="1" t="s">
        <v>20</v>
      </c>
      <c r="C582" s="2">
        <v>2025</v>
      </c>
      <c r="D582" s="2" t="s">
        <v>690</v>
      </c>
      <c r="E582" t="s">
        <v>693</v>
      </c>
    </row>
    <row r="583" spans="1:5" x14ac:dyDescent="0.25">
      <c r="A583" s="3" t="s">
        <v>235</v>
      </c>
      <c r="B583" s="1" t="s">
        <v>649</v>
      </c>
      <c r="C583" s="2">
        <v>2025</v>
      </c>
      <c r="D583" s="2" t="s">
        <v>690</v>
      </c>
      <c r="E583" t="s">
        <v>693</v>
      </c>
    </row>
    <row r="584" spans="1:5" x14ac:dyDescent="0.25">
      <c r="A584" s="3" t="s">
        <v>236</v>
      </c>
      <c r="B584" s="1" t="s">
        <v>674</v>
      </c>
      <c r="C584" s="2">
        <v>2025</v>
      </c>
      <c r="D584" s="2" t="s">
        <v>690</v>
      </c>
      <c r="E584" t="s">
        <v>693</v>
      </c>
    </row>
    <row r="585" spans="1:5" x14ac:dyDescent="0.25">
      <c r="A585" s="3" t="s">
        <v>228</v>
      </c>
      <c r="B585" s="1" t="s">
        <v>644</v>
      </c>
      <c r="C585" s="2">
        <v>2025</v>
      </c>
      <c r="D585" s="2" t="s">
        <v>690</v>
      </c>
      <c r="E585" t="s">
        <v>693</v>
      </c>
    </row>
    <row r="586" spans="1:5" x14ac:dyDescent="0.25">
      <c r="A586" s="3" t="s">
        <v>237</v>
      </c>
      <c r="B586" s="1" t="s">
        <v>675</v>
      </c>
      <c r="C586" s="2">
        <v>2025</v>
      </c>
      <c r="D586" s="2" t="s">
        <v>690</v>
      </c>
      <c r="E586" t="s">
        <v>694</v>
      </c>
    </row>
    <row r="587" spans="1:5" x14ac:dyDescent="0.25">
      <c r="A587" s="3" t="s">
        <v>232</v>
      </c>
      <c r="B587" s="1" t="s">
        <v>673</v>
      </c>
      <c r="C587" s="2">
        <v>2025</v>
      </c>
      <c r="D587" s="2" t="s">
        <v>690</v>
      </c>
      <c r="E587" t="s">
        <v>693</v>
      </c>
    </row>
    <row r="588" spans="1:5" x14ac:dyDescent="0.25">
      <c r="A588" s="3" t="s">
        <v>232</v>
      </c>
      <c r="B588" s="1" t="s">
        <v>673</v>
      </c>
      <c r="C588" s="2">
        <v>2025</v>
      </c>
      <c r="D588" s="2" t="s">
        <v>690</v>
      </c>
      <c r="E588" t="s">
        <v>693</v>
      </c>
    </row>
    <row r="589" spans="1:5" x14ac:dyDescent="0.25">
      <c r="A589" s="3" t="s">
        <v>238</v>
      </c>
      <c r="B589" s="1" t="s">
        <v>20</v>
      </c>
      <c r="C589" s="2">
        <v>2025</v>
      </c>
      <c r="D589" s="2" t="s">
        <v>690</v>
      </c>
      <c r="E589" t="s">
        <v>693</v>
      </c>
    </row>
    <row r="590" spans="1:5" x14ac:dyDescent="0.25">
      <c r="A590" s="3" t="s">
        <v>234</v>
      </c>
      <c r="B590" s="1" t="s">
        <v>20</v>
      </c>
      <c r="C590" s="2">
        <v>2025</v>
      </c>
      <c r="D590" s="2" t="s">
        <v>690</v>
      </c>
      <c r="E590" t="s">
        <v>693</v>
      </c>
    </row>
    <row r="591" spans="1:5" x14ac:dyDescent="0.25">
      <c r="A591" s="3" t="s">
        <v>234</v>
      </c>
      <c r="B591" s="1" t="s">
        <v>20</v>
      </c>
      <c r="C591" s="2">
        <v>2025</v>
      </c>
      <c r="D591" s="2" t="s">
        <v>690</v>
      </c>
      <c r="E591" t="s">
        <v>693</v>
      </c>
    </row>
    <row r="592" spans="1:5" x14ac:dyDescent="0.25">
      <c r="A592" s="3" t="s">
        <v>234</v>
      </c>
      <c r="B592" s="1" t="s">
        <v>20</v>
      </c>
      <c r="C592" s="2">
        <v>2025</v>
      </c>
      <c r="D592" s="2" t="s">
        <v>690</v>
      </c>
      <c r="E592" t="s">
        <v>693</v>
      </c>
    </row>
    <row r="593" spans="1:5" x14ac:dyDescent="0.25">
      <c r="A593" s="3" t="s">
        <v>234</v>
      </c>
      <c r="B593" s="1" t="s">
        <v>20</v>
      </c>
      <c r="C593" s="2">
        <v>2025</v>
      </c>
      <c r="D593" s="2" t="s">
        <v>690</v>
      </c>
      <c r="E593" t="s">
        <v>693</v>
      </c>
    </row>
    <row r="594" spans="1:5" x14ac:dyDescent="0.25">
      <c r="A594" s="3" t="s">
        <v>234</v>
      </c>
      <c r="B594" s="1" t="s">
        <v>20</v>
      </c>
      <c r="C594" s="2">
        <v>2025</v>
      </c>
      <c r="D594" s="2" t="s">
        <v>690</v>
      </c>
      <c r="E594" t="s">
        <v>693</v>
      </c>
    </row>
    <row r="595" spans="1:5" x14ac:dyDescent="0.25">
      <c r="A595" s="3" t="s">
        <v>234</v>
      </c>
      <c r="B595" s="1" t="s">
        <v>20</v>
      </c>
      <c r="C595" s="2">
        <v>2025</v>
      </c>
      <c r="D595" s="2" t="s">
        <v>690</v>
      </c>
      <c r="E595" t="s">
        <v>693</v>
      </c>
    </row>
    <row r="596" spans="1:5" x14ac:dyDescent="0.25">
      <c r="A596" s="3" t="s">
        <v>234</v>
      </c>
      <c r="B596" s="1" t="s">
        <v>20</v>
      </c>
      <c r="C596" s="2">
        <v>2025</v>
      </c>
      <c r="D596" s="2" t="s">
        <v>690</v>
      </c>
      <c r="E596" t="s">
        <v>693</v>
      </c>
    </row>
    <row r="597" spans="1:5" x14ac:dyDescent="0.25">
      <c r="A597" s="3" t="s">
        <v>234</v>
      </c>
      <c r="B597" s="1" t="s">
        <v>20</v>
      </c>
      <c r="C597" s="2">
        <v>2025</v>
      </c>
      <c r="D597" s="2" t="s">
        <v>690</v>
      </c>
      <c r="E597" t="s">
        <v>693</v>
      </c>
    </row>
    <row r="598" spans="1:5" x14ac:dyDescent="0.25">
      <c r="A598" s="3" t="s">
        <v>239</v>
      </c>
      <c r="B598" s="1" t="s">
        <v>674</v>
      </c>
      <c r="C598" s="2">
        <v>2025</v>
      </c>
      <c r="D598" s="2" t="s">
        <v>690</v>
      </c>
      <c r="E598" t="s">
        <v>693</v>
      </c>
    </row>
    <row r="599" spans="1:5" x14ac:dyDescent="0.25">
      <c r="A599" s="3" t="s">
        <v>239</v>
      </c>
      <c r="B599" s="1" t="s">
        <v>674</v>
      </c>
      <c r="C599" s="2">
        <v>2025</v>
      </c>
      <c r="D599" s="2" t="s">
        <v>690</v>
      </c>
      <c r="E599" t="s">
        <v>693</v>
      </c>
    </row>
    <row r="600" spans="1:5" x14ac:dyDescent="0.25">
      <c r="A600" s="3" t="s">
        <v>240</v>
      </c>
      <c r="B600" s="1" t="s">
        <v>667</v>
      </c>
      <c r="C600" s="2">
        <v>2025</v>
      </c>
      <c r="D600" s="2" t="s">
        <v>690</v>
      </c>
      <c r="E600" t="s">
        <v>694</v>
      </c>
    </row>
    <row r="601" spans="1:5" x14ac:dyDescent="0.25">
      <c r="A601" s="3" t="s">
        <v>240</v>
      </c>
      <c r="B601" s="1" t="s">
        <v>667</v>
      </c>
      <c r="C601" s="2">
        <v>2025</v>
      </c>
      <c r="D601" s="2" t="s">
        <v>690</v>
      </c>
      <c r="E601" t="s">
        <v>694</v>
      </c>
    </row>
    <row r="602" spans="1:5" x14ac:dyDescent="0.25">
      <c r="A602" s="3" t="s">
        <v>240</v>
      </c>
      <c r="B602" s="1" t="s">
        <v>667</v>
      </c>
      <c r="C602" s="2">
        <v>2025</v>
      </c>
      <c r="D602" s="2" t="s">
        <v>690</v>
      </c>
      <c r="E602" t="s">
        <v>694</v>
      </c>
    </row>
    <row r="603" spans="1:5" x14ac:dyDescent="0.25">
      <c r="A603" s="3" t="s">
        <v>240</v>
      </c>
      <c r="B603" s="1" t="s">
        <v>667</v>
      </c>
      <c r="C603" s="2">
        <v>2025</v>
      </c>
      <c r="D603" s="2" t="s">
        <v>690</v>
      </c>
      <c r="E603" t="s">
        <v>694</v>
      </c>
    </row>
    <row r="604" spans="1:5" x14ac:dyDescent="0.25">
      <c r="A604" s="3" t="s">
        <v>241</v>
      </c>
      <c r="B604" s="1" t="s">
        <v>667</v>
      </c>
      <c r="C604" s="2">
        <v>2025</v>
      </c>
      <c r="D604" s="2" t="s">
        <v>690</v>
      </c>
      <c r="E604" t="s">
        <v>694</v>
      </c>
    </row>
    <row r="605" spans="1:5" x14ac:dyDescent="0.25">
      <c r="A605" s="3" t="s">
        <v>241</v>
      </c>
      <c r="B605" s="1" t="s">
        <v>667</v>
      </c>
      <c r="C605" s="2">
        <v>2025</v>
      </c>
      <c r="D605" s="2" t="s">
        <v>690</v>
      </c>
      <c r="E605" t="s">
        <v>694</v>
      </c>
    </row>
    <row r="606" spans="1:5" x14ac:dyDescent="0.25">
      <c r="A606" s="3" t="s">
        <v>241</v>
      </c>
      <c r="B606" s="1" t="s">
        <v>667</v>
      </c>
      <c r="C606" s="2">
        <v>2025</v>
      </c>
      <c r="D606" s="2" t="s">
        <v>690</v>
      </c>
      <c r="E606" t="s">
        <v>694</v>
      </c>
    </row>
    <row r="607" spans="1:5" x14ac:dyDescent="0.25">
      <c r="A607" s="3" t="s">
        <v>242</v>
      </c>
      <c r="B607" s="1" t="s">
        <v>667</v>
      </c>
      <c r="C607" s="2">
        <v>2025</v>
      </c>
      <c r="D607" s="2" t="s">
        <v>690</v>
      </c>
      <c r="E607" t="s">
        <v>694</v>
      </c>
    </row>
    <row r="608" spans="1:5" x14ac:dyDescent="0.25">
      <c r="A608" s="3" t="s">
        <v>243</v>
      </c>
      <c r="B608" s="1" t="s">
        <v>20</v>
      </c>
      <c r="C608" s="2">
        <v>2025</v>
      </c>
      <c r="D608" s="2" t="s">
        <v>690</v>
      </c>
      <c r="E608" t="s">
        <v>693</v>
      </c>
    </row>
    <row r="609" spans="1:5" x14ac:dyDescent="0.25">
      <c r="A609" s="3" t="s">
        <v>244</v>
      </c>
      <c r="B609" s="1" t="s">
        <v>676</v>
      </c>
      <c r="C609" s="2">
        <v>2025</v>
      </c>
      <c r="D609" s="2" t="s">
        <v>690</v>
      </c>
      <c r="E609" t="s">
        <v>694</v>
      </c>
    </row>
    <row r="610" spans="1:5" x14ac:dyDescent="0.25">
      <c r="A610" s="3" t="s">
        <v>218</v>
      </c>
      <c r="B610" s="1" t="s">
        <v>666</v>
      </c>
      <c r="C610" s="2">
        <v>2025</v>
      </c>
      <c r="D610" s="2" t="s">
        <v>690</v>
      </c>
      <c r="E610" t="s">
        <v>693</v>
      </c>
    </row>
    <row r="611" spans="1:5" x14ac:dyDescent="0.25">
      <c r="A611" s="3" t="s">
        <v>228</v>
      </c>
      <c r="B611" s="1" t="s">
        <v>644</v>
      </c>
      <c r="C611" s="2">
        <v>2025</v>
      </c>
      <c r="D611" s="2" t="s">
        <v>690</v>
      </c>
      <c r="E611" t="s">
        <v>693</v>
      </c>
    </row>
    <row r="612" spans="1:5" x14ac:dyDescent="0.25">
      <c r="A612" s="3" t="s">
        <v>228</v>
      </c>
      <c r="B612" s="1" t="s">
        <v>644</v>
      </c>
      <c r="C612" s="2">
        <v>2025</v>
      </c>
      <c r="D612" s="2" t="s">
        <v>690</v>
      </c>
      <c r="E612" t="s">
        <v>693</v>
      </c>
    </row>
    <row r="613" spans="1:5" x14ac:dyDescent="0.25">
      <c r="A613" s="3" t="s">
        <v>245</v>
      </c>
      <c r="B613" s="1" t="s">
        <v>675</v>
      </c>
      <c r="C613" s="2">
        <v>2025</v>
      </c>
      <c r="D613" s="2" t="s">
        <v>690</v>
      </c>
      <c r="E613" t="s">
        <v>693</v>
      </c>
    </row>
    <row r="614" spans="1:5" x14ac:dyDescent="0.25">
      <c r="A614" s="3" t="s">
        <v>245</v>
      </c>
      <c r="B614" s="1" t="s">
        <v>675</v>
      </c>
      <c r="C614" s="2">
        <v>2025</v>
      </c>
      <c r="D614" s="2" t="s">
        <v>690</v>
      </c>
      <c r="E614" t="s">
        <v>693</v>
      </c>
    </row>
    <row r="615" spans="1:5" x14ac:dyDescent="0.25">
      <c r="A615" s="3" t="s">
        <v>245</v>
      </c>
      <c r="B615" s="1" t="s">
        <v>675</v>
      </c>
      <c r="C615" s="2">
        <v>2025</v>
      </c>
      <c r="D615" s="2" t="s">
        <v>690</v>
      </c>
      <c r="E615" t="s">
        <v>693</v>
      </c>
    </row>
    <row r="616" spans="1:5" x14ac:dyDescent="0.25">
      <c r="A616" s="3" t="s">
        <v>234</v>
      </c>
      <c r="B616" s="1" t="s">
        <v>20</v>
      </c>
      <c r="C616" s="2">
        <v>2025</v>
      </c>
      <c r="D616" s="2" t="s">
        <v>690</v>
      </c>
      <c r="E616" t="s">
        <v>693</v>
      </c>
    </row>
    <row r="617" spans="1:5" x14ac:dyDescent="0.25">
      <c r="A617" s="3" t="s">
        <v>234</v>
      </c>
      <c r="B617" s="1" t="s">
        <v>20</v>
      </c>
      <c r="C617" s="2">
        <v>2025</v>
      </c>
      <c r="D617" s="2" t="s">
        <v>690</v>
      </c>
      <c r="E617" t="s">
        <v>693</v>
      </c>
    </row>
    <row r="618" spans="1:5" x14ac:dyDescent="0.25">
      <c r="A618" s="3" t="s">
        <v>236</v>
      </c>
      <c r="B618" s="1" t="s">
        <v>674</v>
      </c>
      <c r="C618" s="2">
        <v>2025</v>
      </c>
      <c r="D618" s="2" t="s">
        <v>690</v>
      </c>
      <c r="E618" t="s">
        <v>693</v>
      </c>
    </row>
    <row r="619" spans="1:5" x14ac:dyDescent="0.25">
      <c r="A619" s="3" t="s">
        <v>236</v>
      </c>
      <c r="B619" s="1" t="s">
        <v>674</v>
      </c>
      <c r="C619" s="2">
        <v>2025</v>
      </c>
      <c r="D619" s="2" t="s">
        <v>690</v>
      </c>
      <c r="E619" t="s">
        <v>693</v>
      </c>
    </row>
    <row r="620" spans="1:5" x14ac:dyDescent="0.25">
      <c r="A620" s="3" t="s">
        <v>236</v>
      </c>
      <c r="B620" s="1" t="s">
        <v>674</v>
      </c>
      <c r="C620" s="2">
        <v>2025</v>
      </c>
      <c r="D620" s="2" t="s">
        <v>690</v>
      </c>
      <c r="E620" t="s">
        <v>693</v>
      </c>
    </row>
    <row r="621" spans="1:5" x14ac:dyDescent="0.25">
      <c r="A621" s="3" t="s">
        <v>228</v>
      </c>
      <c r="B621" s="1" t="s">
        <v>644</v>
      </c>
      <c r="C621" s="2">
        <v>2025</v>
      </c>
      <c r="D621" s="2" t="s">
        <v>690</v>
      </c>
      <c r="E621" t="s">
        <v>693</v>
      </c>
    </row>
    <row r="622" spans="1:5" x14ac:dyDescent="0.25">
      <c r="A622" s="3" t="s">
        <v>228</v>
      </c>
      <c r="B622" s="1" t="s">
        <v>644</v>
      </c>
      <c r="C622" s="2">
        <v>2025</v>
      </c>
      <c r="D622" s="2" t="s">
        <v>690</v>
      </c>
      <c r="E622" t="s">
        <v>693</v>
      </c>
    </row>
    <row r="623" spans="1:5" x14ac:dyDescent="0.25">
      <c r="A623" s="3" t="s">
        <v>246</v>
      </c>
      <c r="B623" s="1" t="s">
        <v>6</v>
      </c>
      <c r="C623" s="2">
        <v>2025</v>
      </c>
      <c r="D623" s="2" t="s">
        <v>690</v>
      </c>
      <c r="E623" t="s">
        <v>693</v>
      </c>
    </row>
    <row r="624" spans="1:5" x14ac:dyDescent="0.25">
      <c r="A624" s="3" t="s">
        <v>239</v>
      </c>
      <c r="B624" s="1" t="s">
        <v>674</v>
      </c>
      <c r="C624" s="2">
        <v>2025</v>
      </c>
      <c r="D624" s="2" t="s">
        <v>690</v>
      </c>
      <c r="E624" t="s">
        <v>693</v>
      </c>
    </row>
    <row r="625" spans="1:5" x14ac:dyDescent="0.25">
      <c r="A625" s="3" t="s">
        <v>241</v>
      </c>
      <c r="B625" s="1" t="s">
        <v>667</v>
      </c>
      <c r="C625" s="2">
        <v>2025</v>
      </c>
      <c r="D625" s="2" t="s">
        <v>690</v>
      </c>
      <c r="E625" t="s">
        <v>694</v>
      </c>
    </row>
    <row r="626" spans="1:5" x14ac:dyDescent="0.25">
      <c r="A626" s="3" t="s">
        <v>241</v>
      </c>
      <c r="B626" s="1" t="s">
        <v>667</v>
      </c>
      <c r="C626" s="2">
        <v>2025</v>
      </c>
      <c r="D626" s="2" t="s">
        <v>690</v>
      </c>
      <c r="E626" t="s">
        <v>694</v>
      </c>
    </row>
    <row r="627" spans="1:5" x14ac:dyDescent="0.25">
      <c r="A627" s="3" t="s">
        <v>241</v>
      </c>
      <c r="B627" s="1" t="s">
        <v>667</v>
      </c>
      <c r="C627" s="2">
        <v>2025</v>
      </c>
      <c r="D627" s="2" t="s">
        <v>690</v>
      </c>
      <c r="E627" t="s">
        <v>694</v>
      </c>
    </row>
    <row r="628" spans="1:5" x14ac:dyDescent="0.25">
      <c r="A628" s="3" t="s">
        <v>241</v>
      </c>
      <c r="B628" s="1" t="s">
        <v>667</v>
      </c>
      <c r="C628" s="2">
        <v>2025</v>
      </c>
      <c r="D628" s="2" t="s">
        <v>690</v>
      </c>
      <c r="E628" t="s">
        <v>694</v>
      </c>
    </row>
    <row r="629" spans="1:5" x14ac:dyDescent="0.25">
      <c r="A629" s="3" t="s">
        <v>247</v>
      </c>
      <c r="B629" s="1" t="s">
        <v>644</v>
      </c>
      <c r="C629" s="2">
        <v>2025</v>
      </c>
      <c r="D629" s="2" t="s">
        <v>690</v>
      </c>
      <c r="E629" t="s">
        <v>693</v>
      </c>
    </row>
    <row r="630" spans="1:5" x14ac:dyDescent="0.25">
      <c r="A630" s="3" t="s">
        <v>248</v>
      </c>
      <c r="B630" s="1" t="s">
        <v>12</v>
      </c>
      <c r="C630" s="2">
        <v>2025</v>
      </c>
      <c r="D630" s="2" t="s">
        <v>690</v>
      </c>
      <c r="E630" t="s">
        <v>693</v>
      </c>
    </row>
    <row r="631" spans="1:5" x14ac:dyDescent="0.25">
      <c r="A631" s="3" t="s">
        <v>249</v>
      </c>
      <c r="B631" s="1" t="s">
        <v>20</v>
      </c>
      <c r="C631" s="2">
        <v>2025</v>
      </c>
      <c r="D631" s="2" t="s">
        <v>690</v>
      </c>
      <c r="E631" t="s">
        <v>694</v>
      </c>
    </row>
    <row r="632" spans="1:5" x14ac:dyDescent="0.25">
      <c r="A632" s="3" t="s">
        <v>234</v>
      </c>
      <c r="B632" s="1" t="s">
        <v>20</v>
      </c>
      <c r="C632" s="2">
        <v>2025</v>
      </c>
      <c r="D632" s="2" t="s">
        <v>690</v>
      </c>
      <c r="E632" t="s">
        <v>693</v>
      </c>
    </row>
    <row r="633" spans="1:5" x14ac:dyDescent="0.25">
      <c r="A633" s="3" t="s">
        <v>250</v>
      </c>
      <c r="B633" s="1" t="s">
        <v>668</v>
      </c>
      <c r="C633" s="2">
        <v>2025</v>
      </c>
      <c r="D633" s="2" t="s">
        <v>690</v>
      </c>
      <c r="E633" t="s">
        <v>694</v>
      </c>
    </row>
    <row r="634" spans="1:5" x14ac:dyDescent="0.25">
      <c r="A634" s="3" t="s">
        <v>251</v>
      </c>
      <c r="B634" s="1" t="s">
        <v>666</v>
      </c>
      <c r="C634" s="2">
        <v>2025</v>
      </c>
      <c r="D634" s="2" t="s">
        <v>690</v>
      </c>
      <c r="E634" t="s">
        <v>694</v>
      </c>
    </row>
    <row r="635" spans="1:5" x14ac:dyDescent="0.25">
      <c r="A635" s="3" t="s">
        <v>251</v>
      </c>
      <c r="B635" s="1" t="s">
        <v>666</v>
      </c>
      <c r="C635" s="2">
        <v>2025</v>
      </c>
      <c r="D635" s="2" t="s">
        <v>690</v>
      </c>
      <c r="E635" t="s">
        <v>694</v>
      </c>
    </row>
    <row r="636" spans="1:5" x14ac:dyDescent="0.25">
      <c r="A636" s="3" t="s">
        <v>251</v>
      </c>
      <c r="B636" s="1" t="s">
        <v>666</v>
      </c>
      <c r="C636" s="2">
        <v>2025</v>
      </c>
      <c r="D636" s="2" t="s">
        <v>690</v>
      </c>
      <c r="E636" t="s">
        <v>694</v>
      </c>
    </row>
    <row r="637" spans="1:5" x14ac:dyDescent="0.25">
      <c r="A637" s="3" t="s">
        <v>251</v>
      </c>
      <c r="B637" s="1" t="s">
        <v>666</v>
      </c>
      <c r="C637" s="2">
        <v>2025</v>
      </c>
      <c r="D637" s="2" t="s">
        <v>690</v>
      </c>
      <c r="E637" t="s">
        <v>694</v>
      </c>
    </row>
    <row r="638" spans="1:5" x14ac:dyDescent="0.25">
      <c r="A638" s="3" t="s">
        <v>251</v>
      </c>
      <c r="B638" s="1" t="s">
        <v>666</v>
      </c>
      <c r="C638" s="2">
        <v>2025</v>
      </c>
      <c r="D638" s="2" t="s">
        <v>690</v>
      </c>
      <c r="E638" t="s">
        <v>694</v>
      </c>
    </row>
    <row r="639" spans="1:5" x14ac:dyDescent="0.25">
      <c r="A639" s="3" t="s">
        <v>251</v>
      </c>
      <c r="B639" s="1" t="s">
        <v>666</v>
      </c>
      <c r="C639" s="2">
        <v>2025</v>
      </c>
      <c r="D639" s="2" t="s">
        <v>690</v>
      </c>
      <c r="E639" t="s">
        <v>694</v>
      </c>
    </row>
    <row r="640" spans="1:5" x14ac:dyDescent="0.25">
      <c r="A640" s="3" t="s">
        <v>252</v>
      </c>
      <c r="B640" s="1" t="s">
        <v>12</v>
      </c>
      <c r="C640" s="2">
        <v>2025</v>
      </c>
      <c r="D640" s="2" t="s">
        <v>690</v>
      </c>
      <c r="E640" t="s">
        <v>693</v>
      </c>
    </row>
    <row r="641" spans="1:5" x14ac:dyDescent="0.25">
      <c r="A641" s="3" t="s">
        <v>218</v>
      </c>
      <c r="B641" s="1" t="s">
        <v>666</v>
      </c>
      <c r="C641" s="2">
        <v>2025</v>
      </c>
      <c r="D641" s="2" t="s">
        <v>690</v>
      </c>
      <c r="E641" t="s">
        <v>693</v>
      </c>
    </row>
    <row r="642" spans="1:5" x14ac:dyDescent="0.25">
      <c r="A642" s="3" t="s">
        <v>234</v>
      </c>
      <c r="B642" s="1" t="s">
        <v>20</v>
      </c>
      <c r="C642" s="2">
        <v>2025</v>
      </c>
      <c r="D642" s="2" t="s">
        <v>690</v>
      </c>
      <c r="E642" t="s">
        <v>693</v>
      </c>
    </row>
    <row r="643" spans="1:5" x14ac:dyDescent="0.25">
      <c r="A643" s="3" t="s">
        <v>234</v>
      </c>
      <c r="B643" s="1" t="s">
        <v>20</v>
      </c>
      <c r="C643" s="2">
        <v>2025</v>
      </c>
      <c r="D643" s="2" t="s">
        <v>690</v>
      </c>
      <c r="E643" t="s">
        <v>693</v>
      </c>
    </row>
    <row r="644" spans="1:5" x14ac:dyDescent="0.25">
      <c r="A644" s="3" t="s">
        <v>234</v>
      </c>
      <c r="B644" s="1" t="s">
        <v>20</v>
      </c>
      <c r="C644" s="2">
        <v>2025</v>
      </c>
      <c r="D644" s="2" t="s">
        <v>690</v>
      </c>
      <c r="E644" t="s">
        <v>693</v>
      </c>
    </row>
    <row r="645" spans="1:5" x14ac:dyDescent="0.25">
      <c r="A645" s="3" t="s">
        <v>234</v>
      </c>
      <c r="B645" s="1" t="s">
        <v>20</v>
      </c>
      <c r="C645" s="2">
        <v>2025</v>
      </c>
      <c r="D645" s="2" t="s">
        <v>690</v>
      </c>
      <c r="E645" t="s">
        <v>693</v>
      </c>
    </row>
    <row r="646" spans="1:5" x14ac:dyDescent="0.25">
      <c r="A646" s="3" t="s">
        <v>253</v>
      </c>
      <c r="B646" s="1" t="s">
        <v>645</v>
      </c>
      <c r="C646" s="2">
        <v>2025</v>
      </c>
      <c r="D646" s="2" t="s">
        <v>690</v>
      </c>
      <c r="E646" t="s">
        <v>693</v>
      </c>
    </row>
    <row r="647" spans="1:5" x14ac:dyDescent="0.25">
      <c r="A647" s="3" t="s">
        <v>251</v>
      </c>
      <c r="B647" s="1" t="s">
        <v>666</v>
      </c>
      <c r="C647" s="2">
        <v>2025</v>
      </c>
      <c r="D647" s="2" t="s">
        <v>690</v>
      </c>
      <c r="E647" t="s">
        <v>694</v>
      </c>
    </row>
    <row r="648" spans="1:5" x14ac:dyDescent="0.25">
      <c r="A648" s="3" t="s">
        <v>254</v>
      </c>
      <c r="B648" s="1" t="s">
        <v>20</v>
      </c>
      <c r="C648" s="2">
        <v>2025</v>
      </c>
      <c r="D648" s="2" t="s">
        <v>690</v>
      </c>
      <c r="E648" t="s">
        <v>693</v>
      </c>
    </row>
    <row r="649" spans="1:5" x14ac:dyDescent="0.25">
      <c r="A649" s="3" t="s">
        <v>254</v>
      </c>
      <c r="B649" s="1" t="s">
        <v>20</v>
      </c>
      <c r="C649" s="2">
        <v>2025</v>
      </c>
      <c r="D649" s="2" t="s">
        <v>690</v>
      </c>
      <c r="E649" t="s">
        <v>693</v>
      </c>
    </row>
    <row r="650" spans="1:5" x14ac:dyDescent="0.25">
      <c r="A650" s="3" t="s">
        <v>254</v>
      </c>
      <c r="B650" s="1" t="s">
        <v>20</v>
      </c>
      <c r="C650" s="2">
        <v>2025</v>
      </c>
      <c r="D650" s="2" t="s">
        <v>690</v>
      </c>
      <c r="E650" t="s">
        <v>693</v>
      </c>
    </row>
    <row r="651" spans="1:5" x14ac:dyDescent="0.25">
      <c r="A651" s="3" t="s">
        <v>254</v>
      </c>
      <c r="B651" s="1" t="s">
        <v>20</v>
      </c>
      <c r="C651" s="2">
        <v>2025</v>
      </c>
      <c r="D651" s="2" t="s">
        <v>690</v>
      </c>
      <c r="E651" t="s">
        <v>693</v>
      </c>
    </row>
    <row r="652" spans="1:5" x14ac:dyDescent="0.25">
      <c r="A652" s="3" t="s">
        <v>254</v>
      </c>
      <c r="B652" s="1" t="s">
        <v>20</v>
      </c>
      <c r="C652" s="2">
        <v>2025</v>
      </c>
      <c r="D652" s="2" t="s">
        <v>690</v>
      </c>
      <c r="E652" t="s">
        <v>693</v>
      </c>
    </row>
    <row r="653" spans="1:5" x14ac:dyDescent="0.25">
      <c r="A653" s="3" t="s">
        <v>254</v>
      </c>
      <c r="B653" s="1" t="s">
        <v>20</v>
      </c>
      <c r="C653" s="2">
        <v>2025</v>
      </c>
      <c r="D653" s="2" t="s">
        <v>690</v>
      </c>
      <c r="E653" t="s">
        <v>693</v>
      </c>
    </row>
    <row r="654" spans="1:5" x14ac:dyDescent="0.25">
      <c r="A654" s="3" t="s">
        <v>254</v>
      </c>
      <c r="B654" s="1" t="s">
        <v>20</v>
      </c>
      <c r="C654" s="2">
        <v>2025</v>
      </c>
      <c r="D654" s="2" t="s">
        <v>690</v>
      </c>
      <c r="E654" t="s">
        <v>693</v>
      </c>
    </row>
    <row r="655" spans="1:5" x14ac:dyDescent="0.25">
      <c r="A655" s="3" t="s">
        <v>254</v>
      </c>
      <c r="B655" s="1" t="s">
        <v>20</v>
      </c>
      <c r="C655" s="2">
        <v>2025</v>
      </c>
      <c r="D655" s="2" t="s">
        <v>690</v>
      </c>
      <c r="E655" t="s">
        <v>693</v>
      </c>
    </row>
    <row r="656" spans="1:5" x14ac:dyDescent="0.25">
      <c r="A656" s="3" t="s">
        <v>254</v>
      </c>
      <c r="B656" s="1" t="s">
        <v>20</v>
      </c>
      <c r="C656" s="2">
        <v>2025</v>
      </c>
      <c r="D656" s="2" t="s">
        <v>690</v>
      </c>
      <c r="E656" t="s">
        <v>693</v>
      </c>
    </row>
    <row r="657" spans="1:5" x14ac:dyDescent="0.25">
      <c r="A657" s="3" t="s">
        <v>254</v>
      </c>
      <c r="B657" s="1" t="s">
        <v>20</v>
      </c>
      <c r="C657" s="2">
        <v>2025</v>
      </c>
      <c r="D657" s="2" t="s">
        <v>690</v>
      </c>
      <c r="E657" t="s">
        <v>693</v>
      </c>
    </row>
    <row r="658" spans="1:5" x14ac:dyDescent="0.25">
      <c r="A658" s="3" t="s">
        <v>254</v>
      </c>
      <c r="B658" s="1" t="s">
        <v>20</v>
      </c>
      <c r="C658" s="2">
        <v>2025</v>
      </c>
      <c r="D658" s="2" t="s">
        <v>690</v>
      </c>
      <c r="E658" t="s">
        <v>693</v>
      </c>
    </row>
    <row r="659" spans="1:5" x14ac:dyDescent="0.25">
      <c r="A659" s="3" t="s">
        <v>254</v>
      </c>
      <c r="B659" s="1" t="s">
        <v>20</v>
      </c>
      <c r="C659" s="2">
        <v>2025</v>
      </c>
      <c r="D659" s="2" t="s">
        <v>690</v>
      </c>
      <c r="E659" t="s">
        <v>693</v>
      </c>
    </row>
    <row r="660" spans="1:5" x14ac:dyDescent="0.25">
      <c r="A660" s="3" t="s">
        <v>254</v>
      </c>
      <c r="B660" s="1" t="s">
        <v>20</v>
      </c>
      <c r="C660" s="2">
        <v>2025</v>
      </c>
      <c r="D660" s="2" t="s">
        <v>690</v>
      </c>
      <c r="E660" t="s">
        <v>693</v>
      </c>
    </row>
    <row r="661" spans="1:5" x14ac:dyDescent="0.25">
      <c r="A661" s="3" t="s">
        <v>254</v>
      </c>
      <c r="B661" s="1" t="s">
        <v>20</v>
      </c>
      <c r="C661" s="2">
        <v>2025</v>
      </c>
      <c r="D661" s="2" t="s">
        <v>690</v>
      </c>
      <c r="E661" t="s">
        <v>693</v>
      </c>
    </row>
    <row r="662" spans="1:5" x14ac:dyDescent="0.25">
      <c r="A662" s="3" t="s">
        <v>254</v>
      </c>
      <c r="B662" s="1" t="s">
        <v>20</v>
      </c>
      <c r="C662" s="2">
        <v>2025</v>
      </c>
      <c r="D662" s="2" t="s">
        <v>690</v>
      </c>
      <c r="E662" t="s">
        <v>693</v>
      </c>
    </row>
    <row r="663" spans="1:5" x14ac:dyDescent="0.25">
      <c r="A663" s="3" t="s">
        <v>254</v>
      </c>
      <c r="B663" s="1" t="s">
        <v>20</v>
      </c>
      <c r="C663" s="2">
        <v>2025</v>
      </c>
      <c r="D663" s="2" t="s">
        <v>690</v>
      </c>
      <c r="E663" t="s">
        <v>693</v>
      </c>
    </row>
    <row r="664" spans="1:5" x14ac:dyDescent="0.25">
      <c r="A664" s="3" t="s">
        <v>254</v>
      </c>
      <c r="B664" s="1" t="s">
        <v>20</v>
      </c>
      <c r="C664" s="2">
        <v>2025</v>
      </c>
      <c r="D664" s="2" t="s">
        <v>690</v>
      </c>
      <c r="E664" t="s">
        <v>693</v>
      </c>
    </row>
    <row r="665" spans="1:5" x14ac:dyDescent="0.25">
      <c r="A665" s="3" t="s">
        <v>254</v>
      </c>
      <c r="B665" s="1" t="s">
        <v>20</v>
      </c>
      <c r="C665" s="2">
        <v>2025</v>
      </c>
      <c r="D665" s="2" t="s">
        <v>690</v>
      </c>
      <c r="E665" t="s">
        <v>693</v>
      </c>
    </row>
    <row r="666" spans="1:5" x14ac:dyDescent="0.25">
      <c r="A666" s="3" t="s">
        <v>254</v>
      </c>
      <c r="B666" s="1" t="s">
        <v>20</v>
      </c>
      <c r="C666" s="2">
        <v>2025</v>
      </c>
      <c r="D666" s="2" t="s">
        <v>690</v>
      </c>
      <c r="E666" t="s">
        <v>693</v>
      </c>
    </row>
    <row r="667" spans="1:5" x14ac:dyDescent="0.25">
      <c r="A667" s="3" t="s">
        <v>252</v>
      </c>
      <c r="B667" s="1" t="s">
        <v>12</v>
      </c>
      <c r="C667" s="2">
        <v>2025</v>
      </c>
      <c r="D667" s="2" t="s">
        <v>690</v>
      </c>
      <c r="E667" t="s">
        <v>693</v>
      </c>
    </row>
    <row r="668" spans="1:5" x14ac:dyDescent="0.25">
      <c r="A668" s="3" t="s">
        <v>252</v>
      </c>
      <c r="B668" s="1" t="s">
        <v>12</v>
      </c>
      <c r="C668" s="2">
        <v>2025</v>
      </c>
      <c r="D668" s="2" t="s">
        <v>690</v>
      </c>
      <c r="E668" t="s">
        <v>693</v>
      </c>
    </row>
    <row r="669" spans="1:5" x14ac:dyDescent="0.25">
      <c r="A669" s="3" t="s">
        <v>255</v>
      </c>
      <c r="B669" s="1" t="s">
        <v>674</v>
      </c>
      <c r="C669" s="2">
        <v>2025</v>
      </c>
      <c r="D669" s="2" t="s">
        <v>690</v>
      </c>
      <c r="E669" t="s">
        <v>693</v>
      </c>
    </row>
    <row r="670" spans="1:5" x14ac:dyDescent="0.25">
      <c r="A670" s="3" t="s">
        <v>256</v>
      </c>
      <c r="B670" s="1" t="s">
        <v>665</v>
      </c>
      <c r="C670" s="2">
        <v>2025</v>
      </c>
      <c r="D670" s="2" t="s">
        <v>690</v>
      </c>
      <c r="E670" t="s">
        <v>693</v>
      </c>
    </row>
    <row r="671" spans="1:5" x14ac:dyDescent="0.25">
      <c r="A671" s="3" t="s">
        <v>257</v>
      </c>
      <c r="B671" s="1" t="s">
        <v>677</v>
      </c>
      <c r="C671" s="2">
        <v>2025</v>
      </c>
      <c r="D671" s="2" t="s">
        <v>690</v>
      </c>
      <c r="E671" t="s">
        <v>693</v>
      </c>
    </row>
    <row r="672" spans="1:5" x14ac:dyDescent="0.25">
      <c r="A672" s="3" t="s">
        <v>257</v>
      </c>
      <c r="B672" s="1" t="s">
        <v>677</v>
      </c>
      <c r="C672" s="2">
        <v>2025</v>
      </c>
      <c r="D672" s="2" t="s">
        <v>690</v>
      </c>
      <c r="E672" t="s">
        <v>693</v>
      </c>
    </row>
    <row r="673" spans="1:5" x14ac:dyDescent="0.25">
      <c r="A673" s="3" t="s">
        <v>258</v>
      </c>
      <c r="B673" s="1" t="s">
        <v>654</v>
      </c>
      <c r="C673" s="2">
        <v>2025</v>
      </c>
      <c r="D673" s="2" t="s">
        <v>690</v>
      </c>
      <c r="E673" t="s">
        <v>693</v>
      </c>
    </row>
    <row r="674" spans="1:5" x14ac:dyDescent="0.25">
      <c r="A674" s="3" t="s">
        <v>259</v>
      </c>
      <c r="B674" s="1" t="s">
        <v>669</v>
      </c>
      <c r="C674" s="2">
        <v>2025</v>
      </c>
      <c r="D674" s="2" t="s">
        <v>690</v>
      </c>
      <c r="E674" t="s">
        <v>693</v>
      </c>
    </row>
    <row r="675" spans="1:5" x14ac:dyDescent="0.25">
      <c r="A675" s="3" t="s">
        <v>247</v>
      </c>
      <c r="B675" s="1" t="s">
        <v>644</v>
      </c>
      <c r="C675" s="2">
        <v>2025</v>
      </c>
      <c r="D675" s="2" t="s">
        <v>690</v>
      </c>
      <c r="E675" t="s">
        <v>693</v>
      </c>
    </row>
    <row r="676" spans="1:5" x14ac:dyDescent="0.25">
      <c r="A676" s="3" t="s">
        <v>228</v>
      </c>
      <c r="B676" s="1" t="s">
        <v>644</v>
      </c>
      <c r="C676" s="2">
        <v>2025</v>
      </c>
      <c r="D676" s="2" t="s">
        <v>690</v>
      </c>
      <c r="E676" t="s">
        <v>693</v>
      </c>
    </row>
    <row r="677" spans="1:5" x14ac:dyDescent="0.25">
      <c r="A677" s="3" t="s">
        <v>260</v>
      </c>
      <c r="B677" s="1" t="s">
        <v>645</v>
      </c>
      <c r="C677" s="2">
        <v>2025</v>
      </c>
      <c r="D677" s="2" t="s">
        <v>690</v>
      </c>
      <c r="E677" t="s">
        <v>693</v>
      </c>
    </row>
    <row r="678" spans="1:5" x14ac:dyDescent="0.25">
      <c r="A678" s="3" t="s">
        <v>246</v>
      </c>
      <c r="B678" s="1" t="s">
        <v>6</v>
      </c>
      <c r="C678" s="2">
        <v>2025</v>
      </c>
      <c r="D678" s="2" t="s">
        <v>690</v>
      </c>
      <c r="E678" t="s">
        <v>693</v>
      </c>
    </row>
    <row r="679" spans="1:5" x14ac:dyDescent="0.25">
      <c r="A679" s="3" t="s">
        <v>246</v>
      </c>
      <c r="B679" s="1" t="s">
        <v>6</v>
      </c>
      <c r="C679" s="2">
        <v>2025</v>
      </c>
      <c r="D679" s="2" t="s">
        <v>690</v>
      </c>
      <c r="E679" t="s">
        <v>693</v>
      </c>
    </row>
    <row r="680" spans="1:5" x14ac:dyDescent="0.25">
      <c r="A680" s="3" t="s">
        <v>261</v>
      </c>
      <c r="B680" s="1" t="s">
        <v>678</v>
      </c>
      <c r="C680" s="2">
        <v>2025</v>
      </c>
      <c r="D680" s="2" t="s">
        <v>690</v>
      </c>
      <c r="E680" t="s">
        <v>693</v>
      </c>
    </row>
    <row r="681" spans="1:5" x14ac:dyDescent="0.25">
      <c r="A681" s="3" t="s">
        <v>261</v>
      </c>
      <c r="B681" s="1" t="s">
        <v>678</v>
      </c>
      <c r="C681" s="2">
        <v>2025</v>
      </c>
      <c r="D681" s="2" t="s">
        <v>690</v>
      </c>
      <c r="E681" t="s">
        <v>693</v>
      </c>
    </row>
    <row r="682" spans="1:5" x14ac:dyDescent="0.25">
      <c r="A682" s="3" t="s">
        <v>261</v>
      </c>
      <c r="B682" s="1" t="s">
        <v>678</v>
      </c>
      <c r="C682" s="2">
        <v>2025</v>
      </c>
      <c r="D682" s="2" t="s">
        <v>690</v>
      </c>
      <c r="E682" t="s">
        <v>693</v>
      </c>
    </row>
    <row r="683" spans="1:5" x14ac:dyDescent="0.25">
      <c r="A683" s="3" t="s">
        <v>247</v>
      </c>
      <c r="B683" s="1" t="s">
        <v>644</v>
      </c>
      <c r="C683" s="2">
        <v>2025</v>
      </c>
      <c r="D683" s="2" t="s">
        <v>690</v>
      </c>
      <c r="E683" t="s">
        <v>693</v>
      </c>
    </row>
    <row r="684" spans="1:5" x14ac:dyDescent="0.25">
      <c r="A684" s="3" t="s">
        <v>262</v>
      </c>
      <c r="B684" s="1" t="s">
        <v>649</v>
      </c>
      <c r="C684" s="2">
        <v>2025</v>
      </c>
      <c r="D684" s="2" t="s">
        <v>690</v>
      </c>
      <c r="E684" t="s">
        <v>693</v>
      </c>
    </row>
    <row r="685" spans="1:5" x14ac:dyDescent="0.25">
      <c r="A685" s="3" t="s">
        <v>262</v>
      </c>
      <c r="B685" s="1" t="s">
        <v>649</v>
      </c>
      <c r="C685" s="2">
        <v>2025</v>
      </c>
      <c r="D685" s="2" t="s">
        <v>690</v>
      </c>
      <c r="E685" t="s">
        <v>693</v>
      </c>
    </row>
    <row r="686" spans="1:5" x14ac:dyDescent="0.25">
      <c r="A686" s="3" t="s">
        <v>262</v>
      </c>
      <c r="B686" s="1" t="s">
        <v>649</v>
      </c>
      <c r="C686" s="2">
        <v>2025</v>
      </c>
      <c r="D686" s="2" t="s">
        <v>690</v>
      </c>
      <c r="E686" t="s">
        <v>693</v>
      </c>
    </row>
    <row r="687" spans="1:5" x14ac:dyDescent="0.25">
      <c r="A687" s="3" t="s">
        <v>262</v>
      </c>
      <c r="B687" s="1" t="s">
        <v>649</v>
      </c>
      <c r="C687" s="2">
        <v>2025</v>
      </c>
      <c r="D687" s="2" t="s">
        <v>690</v>
      </c>
      <c r="E687" t="s">
        <v>693</v>
      </c>
    </row>
    <row r="688" spans="1:5" x14ac:dyDescent="0.25">
      <c r="A688" s="3" t="s">
        <v>263</v>
      </c>
      <c r="B688" s="1" t="s">
        <v>679</v>
      </c>
      <c r="C688" s="2">
        <v>2025</v>
      </c>
      <c r="D688" s="2" t="s">
        <v>690</v>
      </c>
      <c r="E688" t="s">
        <v>693</v>
      </c>
    </row>
    <row r="689" spans="1:5" x14ac:dyDescent="0.25">
      <c r="A689" s="3" t="s">
        <v>263</v>
      </c>
      <c r="B689" s="1" t="s">
        <v>679</v>
      </c>
      <c r="C689" s="2">
        <v>2025</v>
      </c>
      <c r="D689" s="2" t="s">
        <v>690</v>
      </c>
      <c r="E689" t="s">
        <v>693</v>
      </c>
    </row>
    <row r="690" spans="1:5" x14ac:dyDescent="0.25">
      <c r="A690" s="3" t="s">
        <v>255</v>
      </c>
      <c r="B690" s="1" t="s">
        <v>674</v>
      </c>
      <c r="C690" s="2">
        <v>2025</v>
      </c>
      <c r="D690" s="2" t="s">
        <v>690</v>
      </c>
      <c r="E690" t="s">
        <v>693</v>
      </c>
    </row>
    <row r="691" spans="1:5" x14ac:dyDescent="0.25">
      <c r="A691" s="3" t="s">
        <v>255</v>
      </c>
      <c r="B691" s="1" t="s">
        <v>674</v>
      </c>
      <c r="C691" s="2">
        <v>2025</v>
      </c>
      <c r="D691" s="2" t="s">
        <v>690</v>
      </c>
      <c r="E691" t="s">
        <v>693</v>
      </c>
    </row>
    <row r="692" spans="1:5" x14ac:dyDescent="0.25">
      <c r="A692" s="3" t="s">
        <v>264</v>
      </c>
      <c r="B692" s="1" t="s">
        <v>664</v>
      </c>
      <c r="C692" s="2">
        <v>2025</v>
      </c>
      <c r="D692" s="2" t="s">
        <v>690</v>
      </c>
      <c r="E692" t="s">
        <v>693</v>
      </c>
    </row>
    <row r="693" spans="1:5" x14ac:dyDescent="0.25">
      <c r="A693" s="3" t="s">
        <v>265</v>
      </c>
      <c r="B693" s="1" t="s">
        <v>649</v>
      </c>
      <c r="C693" s="2">
        <v>2025</v>
      </c>
      <c r="D693" s="2" t="s">
        <v>690</v>
      </c>
      <c r="E693" t="s">
        <v>693</v>
      </c>
    </row>
    <row r="694" spans="1:5" x14ac:dyDescent="0.25">
      <c r="A694" s="3" t="s">
        <v>265</v>
      </c>
      <c r="B694" s="1" t="s">
        <v>649</v>
      </c>
      <c r="C694" s="2">
        <v>2025</v>
      </c>
      <c r="D694" s="2" t="s">
        <v>690</v>
      </c>
      <c r="E694" t="s">
        <v>693</v>
      </c>
    </row>
    <row r="695" spans="1:5" x14ac:dyDescent="0.25">
      <c r="A695" s="3" t="s">
        <v>266</v>
      </c>
      <c r="B695" s="1" t="s">
        <v>644</v>
      </c>
      <c r="C695" s="2">
        <v>2025</v>
      </c>
      <c r="D695" s="2" t="s">
        <v>690</v>
      </c>
      <c r="E695" t="s">
        <v>693</v>
      </c>
    </row>
    <row r="696" spans="1:5" x14ac:dyDescent="0.25">
      <c r="A696" s="3" t="s">
        <v>266</v>
      </c>
      <c r="B696" s="1" t="s">
        <v>644</v>
      </c>
      <c r="C696" s="2">
        <v>2025</v>
      </c>
      <c r="D696" s="2" t="s">
        <v>690</v>
      </c>
      <c r="E696" t="s">
        <v>693</v>
      </c>
    </row>
    <row r="697" spans="1:5" x14ac:dyDescent="0.25">
      <c r="A697" s="3" t="s">
        <v>266</v>
      </c>
      <c r="B697" s="1" t="s">
        <v>644</v>
      </c>
      <c r="C697" s="2">
        <v>2025</v>
      </c>
      <c r="D697" s="2" t="s">
        <v>690</v>
      </c>
      <c r="E697" t="s">
        <v>693</v>
      </c>
    </row>
    <row r="698" spans="1:5" x14ac:dyDescent="0.25">
      <c r="A698" s="3" t="s">
        <v>266</v>
      </c>
      <c r="B698" s="1" t="s">
        <v>644</v>
      </c>
      <c r="C698" s="2">
        <v>2025</v>
      </c>
      <c r="D698" s="2" t="s">
        <v>690</v>
      </c>
      <c r="E698" t="s">
        <v>693</v>
      </c>
    </row>
    <row r="699" spans="1:5" x14ac:dyDescent="0.25">
      <c r="A699" s="3" t="s">
        <v>266</v>
      </c>
      <c r="B699" s="1" t="s">
        <v>644</v>
      </c>
      <c r="C699" s="2">
        <v>2025</v>
      </c>
      <c r="D699" s="2" t="s">
        <v>690</v>
      </c>
      <c r="E699" t="s">
        <v>693</v>
      </c>
    </row>
    <row r="700" spans="1:5" x14ac:dyDescent="0.25">
      <c r="A700" s="3" t="s">
        <v>263</v>
      </c>
      <c r="B700" s="1" t="s">
        <v>679</v>
      </c>
      <c r="C700" s="2">
        <v>2025</v>
      </c>
      <c r="D700" s="2" t="s">
        <v>690</v>
      </c>
      <c r="E700" t="s">
        <v>693</v>
      </c>
    </row>
    <row r="701" spans="1:5" x14ac:dyDescent="0.25">
      <c r="A701" s="3" t="s">
        <v>263</v>
      </c>
      <c r="B701" s="1" t="s">
        <v>679</v>
      </c>
      <c r="C701" s="2">
        <v>2025</v>
      </c>
      <c r="D701" s="2" t="s">
        <v>690</v>
      </c>
      <c r="E701" t="s">
        <v>693</v>
      </c>
    </row>
    <row r="702" spans="1:5" x14ac:dyDescent="0.25">
      <c r="A702" s="3" t="s">
        <v>263</v>
      </c>
      <c r="B702" s="1" t="s">
        <v>679</v>
      </c>
      <c r="C702" s="2">
        <v>2025</v>
      </c>
      <c r="D702" s="2" t="s">
        <v>690</v>
      </c>
      <c r="E702" t="s">
        <v>693</v>
      </c>
    </row>
    <row r="703" spans="1:5" x14ac:dyDescent="0.25">
      <c r="A703" s="3" t="s">
        <v>267</v>
      </c>
      <c r="B703" s="1" t="s">
        <v>645</v>
      </c>
      <c r="C703" s="2">
        <v>2025</v>
      </c>
      <c r="D703" s="2" t="s">
        <v>690</v>
      </c>
      <c r="E703" t="s">
        <v>693</v>
      </c>
    </row>
    <row r="704" spans="1:5" x14ac:dyDescent="0.25">
      <c r="A704" s="3" t="s">
        <v>234</v>
      </c>
      <c r="B704" s="1" t="s">
        <v>20</v>
      </c>
      <c r="C704" s="2">
        <v>2025</v>
      </c>
      <c r="D704" s="2" t="s">
        <v>690</v>
      </c>
      <c r="E704" t="s">
        <v>693</v>
      </c>
    </row>
    <row r="705" spans="1:5" x14ac:dyDescent="0.25">
      <c r="A705" s="3" t="s">
        <v>255</v>
      </c>
      <c r="B705" s="1" t="s">
        <v>674</v>
      </c>
      <c r="C705" s="2">
        <v>2025</v>
      </c>
      <c r="D705" s="2" t="s">
        <v>690</v>
      </c>
      <c r="E705" t="s">
        <v>693</v>
      </c>
    </row>
    <row r="706" spans="1:5" x14ac:dyDescent="0.25">
      <c r="A706" s="3" t="s">
        <v>255</v>
      </c>
      <c r="B706" s="1" t="s">
        <v>674</v>
      </c>
      <c r="C706" s="2">
        <v>2025</v>
      </c>
      <c r="D706" s="2" t="s">
        <v>690</v>
      </c>
      <c r="E706" t="s">
        <v>693</v>
      </c>
    </row>
    <row r="707" spans="1:5" x14ac:dyDescent="0.25">
      <c r="A707" s="3" t="s">
        <v>264</v>
      </c>
      <c r="B707" s="1" t="s">
        <v>664</v>
      </c>
      <c r="C707" s="2">
        <v>2025</v>
      </c>
      <c r="D707" s="2" t="s">
        <v>690</v>
      </c>
      <c r="E707" t="s">
        <v>693</v>
      </c>
    </row>
    <row r="708" spans="1:5" x14ac:dyDescent="0.25">
      <c r="A708" s="3" t="s">
        <v>268</v>
      </c>
      <c r="B708" s="1" t="s">
        <v>22</v>
      </c>
      <c r="C708" s="2">
        <v>2025</v>
      </c>
      <c r="D708" s="2" t="s">
        <v>690</v>
      </c>
      <c r="E708" t="s">
        <v>693</v>
      </c>
    </row>
    <row r="709" spans="1:5" x14ac:dyDescent="0.25">
      <c r="A709" s="3" t="s">
        <v>268</v>
      </c>
      <c r="B709" s="1" t="s">
        <v>22</v>
      </c>
      <c r="C709" s="2">
        <v>2025</v>
      </c>
      <c r="D709" s="2" t="s">
        <v>690</v>
      </c>
      <c r="E709" t="s">
        <v>693</v>
      </c>
    </row>
    <row r="710" spans="1:5" x14ac:dyDescent="0.25">
      <c r="A710" s="3" t="s">
        <v>269</v>
      </c>
      <c r="B710" s="1" t="s">
        <v>644</v>
      </c>
      <c r="C710" s="2">
        <v>2025</v>
      </c>
      <c r="D710" s="2" t="s">
        <v>690</v>
      </c>
      <c r="E710" t="s">
        <v>693</v>
      </c>
    </row>
    <row r="711" spans="1:5" x14ac:dyDescent="0.25">
      <c r="A711" s="3" t="s">
        <v>269</v>
      </c>
      <c r="B711" s="1" t="s">
        <v>644</v>
      </c>
      <c r="C711" s="2">
        <v>2025</v>
      </c>
      <c r="D711" s="2" t="s">
        <v>690</v>
      </c>
      <c r="E711" t="s">
        <v>693</v>
      </c>
    </row>
    <row r="712" spans="1:5" x14ac:dyDescent="0.25">
      <c r="A712" s="3" t="s">
        <v>269</v>
      </c>
      <c r="B712" s="1" t="s">
        <v>644</v>
      </c>
      <c r="C712" s="2">
        <v>2025</v>
      </c>
      <c r="D712" s="2" t="s">
        <v>690</v>
      </c>
      <c r="E712" t="s">
        <v>693</v>
      </c>
    </row>
    <row r="713" spans="1:5" x14ac:dyDescent="0.25">
      <c r="A713" s="3" t="s">
        <v>269</v>
      </c>
      <c r="B713" s="1" t="s">
        <v>644</v>
      </c>
      <c r="C713" s="2">
        <v>2025</v>
      </c>
      <c r="D713" s="2" t="s">
        <v>690</v>
      </c>
      <c r="E713" t="s">
        <v>693</v>
      </c>
    </row>
    <row r="714" spans="1:5" x14ac:dyDescent="0.25">
      <c r="A714" s="3" t="s">
        <v>269</v>
      </c>
      <c r="B714" s="1" t="s">
        <v>644</v>
      </c>
      <c r="C714" s="2">
        <v>2025</v>
      </c>
      <c r="D714" s="2" t="s">
        <v>690</v>
      </c>
      <c r="E714" t="s">
        <v>693</v>
      </c>
    </row>
    <row r="715" spans="1:5" x14ac:dyDescent="0.25">
      <c r="A715" s="3" t="s">
        <v>269</v>
      </c>
      <c r="B715" s="1" t="s">
        <v>644</v>
      </c>
      <c r="C715" s="2">
        <v>2025</v>
      </c>
      <c r="D715" s="2" t="s">
        <v>690</v>
      </c>
      <c r="E715" t="s">
        <v>693</v>
      </c>
    </row>
    <row r="716" spans="1:5" x14ac:dyDescent="0.25">
      <c r="A716" s="3" t="s">
        <v>269</v>
      </c>
      <c r="B716" s="1" t="s">
        <v>644</v>
      </c>
      <c r="C716" s="2">
        <v>2025</v>
      </c>
      <c r="D716" s="2" t="s">
        <v>690</v>
      </c>
      <c r="E716" t="s">
        <v>693</v>
      </c>
    </row>
    <row r="717" spans="1:5" x14ac:dyDescent="0.25">
      <c r="A717" s="3" t="s">
        <v>269</v>
      </c>
      <c r="B717" s="1" t="s">
        <v>644</v>
      </c>
      <c r="C717" s="2">
        <v>2025</v>
      </c>
      <c r="D717" s="2" t="s">
        <v>690</v>
      </c>
      <c r="E717" t="s">
        <v>693</v>
      </c>
    </row>
    <row r="718" spans="1:5" x14ac:dyDescent="0.25">
      <c r="A718" s="3" t="s">
        <v>228</v>
      </c>
      <c r="B718" s="1" t="s">
        <v>644</v>
      </c>
      <c r="C718" s="2">
        <v>2025</v>
      </c>
      <c r="D718" s="2" t="s">
        <v>690</v>
      </c>
      <c r="E718" t="s">
        <v>693</v>
      </c>
    </row>
    <row r="719" spans="1:5" x14ac:dyDescent="0.25">
      <c r="A719" s="3" t="s">
        <v>261</v>
      </c>
      <c r="B719" s="1" t="s">
        <v>678</v>
      </c>
      <c r="C719" s="2">
        <v>2025</v>
      </c>
      <c r="D719" s="2" t="s">
        <v>690</v>
      </c>
      <c r="E719" t="s">
        <v>693</v>
      </c>
    </row>
    <row r="720" spans="1:5" x14ac:dyDescent="0.25">
      <c r="A720" s="3" t="s">
        <v>261</v>
      </c>
      <c r="B720" s="1" t="s">
        <v>678</v>
      </c>
      <c r="C720" s="2">
        <v>2025</v>
      </c>
      <c r="D720" s="2" t="s">
        <v>690</v>
      </c>
      <c r="E720" t="s">
        <v>693</v>
      </c>
    </row>
    <row r="721" spans="1:5" x14ac:dyDescent="0.25">
      <c r="A721" s="3" t="s">
        <v>270</v>
      </c>
      <c r="B721" s="1" t="s">
        <v>3</v>
      </c>
      <c r="C721" s="2">
        <v>2025</v>
      </c>
      <c r="D721" s="2" t="s">
        <v>690</v>
      </c>
      <c r="E721" t="s">
        <v>693</v>
      </c>
    </row>
    <row r="722" spans="1:5" x14ac:dyDescent="0.25">
      <c r="A722" s="3" t="s">
        <v>270</v>
      </c>
      <c r="B722" s="1" t="s">
        <v>3</v>
      </c>
      <c r="C722" s="2">
        <v>2025</v>
      </c>
      <c r="D722" s="2" t="s">
        <v>690</v>
      </c>
      <c r="E722" t="s">
        <v>693</v>
      </c>
    </row>
    <row r="723" spans="1:5" x14ac:dyDescent="0.25">
      <c r="A723" s="3" t="s">
        <v>270</v>
      </c>
      <c r="B723" s="1" t="s">
        <v>3</v>
      </c>
      <c r="C723" s="2">
        <v>2025</v>
      </c>
      <c r="D723" s="2" t="s">
        <v>690</v>
      </c>
      <c r="E723" t="s">
        <v>693</v>
      </c>
    </row>
    <row r="724" spans="1:5" x14ac:dyDescent="0.25">
      <c r="A724" s="3" t="s">
        <v>270</v>
      </c>
      <c r="B724" s="1" t="s">
        <v>3</v>
      </c>
      <c r="C724" s="2">
        <v>2025</v>
      </c>
      <c r="D724" s="2" t="s">
        <v>690</v>
      </c>
      <c r="E724" t="s">
        <v>693</v>
      </c>
    </row>
    <row r="725" spans="1:5" x14ac:dyDescent="0.25">
      <c r="A725" s="3" t="s">
        <v>270</v>
      </c>
      <c r="B725" s="1" t="s">
        <v>3</v>
      </c>
      <c r="C725" s="2">
        <v>2025</v>
      </c>
      <c r="D725" s="2" t="s">
        <v>690</v>
      </c>
      <c r="E725" t="s">
        <v>693</v>
      </c>
    </row>
    <row r="726" spans="1:5" x14ac:dyDescent="0.25">
      <c r="A726" s="3" t="s">
        <v>270</v>
      </c>
      <c r="B726" s="1" t="s">
        <v>3</v>
      </c>
      <c r="C726" s="2">
        <v>2025</v>
      </c>
      <c r="D726" s="2" t="s">
        <v>690</v>
      </c>
      <c r="E726" t="s">
        <v>693</v>
      </c>
    </row>
    <row r="727" spans="1:5" x14ac:dyDescent="0.25">
      <c r="A727" s="3" t="s">
        <v>270</v>
      </c>
      <c r="B727" s="1" t="s">
        <v>3</v>
      </c>
      <c r="C727" s="2">
        <v>2025</v>
      </c>
      <c r="D727" s="2" t="s">
        <v>690</v>
      </c>
      <c r="E727" t="s">
        <v>693</v>
      </c>
    </row>
    <row r="728" spans="1:5" x14ac:dyDescent="0.25">
      <c r="A728" s="3" t="s">
        <v>270</v>
      </c>
      <c r="B728" s="1" t="s">
        <v>3</v>
      </c>
      <c r="C728" s="2">
        <v>2025</v>
      </c>
      <c r="D728" s="2" t="s">
        <v>690</v>
      </c>
      <c r="E728" t="s">
        <v>693</v>
      </c>
    </row>
    <row r="729" spans="1:5" x14ac:dyDescent="0.25">
      <c r="A729" s="3" t="s">
        <v>246</v>
      </c>
      <c r="B729" s="1" t="s">
        <v>6</v>
      </c>
      <c r="C729" s="2">
        <v>2025</v>
      </c>
      <c r="D729" s="2" t="s">
        <v>690</v>
      </c>
      <c r="E729" t="s">
        <v>693</v>
      </c>
    </row>
    <row r="730" spans="1:5" x14ac:dyDescent="0.25">
      <c r="A730" s="3" t="s">
        <v>271</v>
      </c>
      <c r="B730" s="1" t="s">
        <v>645</v>
      </c>
      <c r="C730" s="2">
        <v>2025</v>
      </c>
      <c r="D730" s="2" t="s">
        <v>690</v>
      </c>
      <c r="E730" t="s">
        <v>693</v>
      </c>
    </row>
    <row r="731" spans="1:5" x14ac:dyDescent="0.25">
      <c r="A731" s="3" t="s">
        <v>272</v>
      </c>
      <c r="B731" s="1" t="s">
        <v>676</v>
      </c>
      <c r="C731" s="2">
        <v>2025</v>
      </c>
      <c r="D731" s="2" t="s">
        <v>690</v>
      </c>
      <c r="E731" t="s">
        <v>693</v>
      </c>
    </row>
    <row r="732" spans="1:5" x14ac:dyDescent="0.25">
      <c r="A732" s="3" t="s">
        <v>272</v>
      </c>
      <c r="B732" s="1" t="s">
        <v>676</v>
      </c>
      <c r="C732" s="2">
        <v>2025</v>
      </c>
      <c r="D732" s="2" t="s">
        <v>690</v>
      </c>
      <c r="E732" t="s">
        <v>693</v>
      </c>
    </row>
    <row r="733" spans="1:5" x14ac:dyDescent="0.25">
      <c r="A733" s="3" t="s">
        <v>272</v>
      </c>
      <c r="B733" s="1" t="s">
        <v>676</v>
      </c>
      <c r="C733" s="2">
        <v>2025</v>
      </c>
      <c r="D733" s="2" t="s">
        <v>690</v>
      </c>
      <c r="E733" t="s">
        <v>693</v>
      </c>
    </row>
    <row r="734" spans="1:5" x14ac:dyDescent="0.25">
      <c r="A734" s="3" t="s">
        <v>247</v>
      </c>
      <c r="B734" s="1" t="s">
        <v>644</v>
      </c>
      <c r="C734" s="2">
        <v>2025</v>
      </c>
      <c r="D734" s="2" t="s">
        <v>690</v>
      </c>
      <c r="E734" t="s">
        <v>693</v>
      </c>
    </row>
    <row r="735" spans="1:5" x14ac:dyDescent="0.25">
      <c r="A735" s="3" t="s">
        <v>273</v>
      </c>
      <c r="B735" s="1" t="s">
        <v>644</v>
      </c>
      <c r="C735" s="2">
        <v>2025</v>
      </c>
      <c r="D735" s="2" t="s">
        <v>690</v>
      </c>
      <c r="E735" t="s">
        <v>693</v>
      </c>
    </row>
    <row r="736" spans="1:5" x14ac:dyDescent="0.25">
      <c r="A736" s="3" t="s">
        <v>273</v>
      </c>
      <c r="B736" s="1" t="s">
        <v>644</v>
      </c>
      <c r="C736" s="2">
        <v>2025</v>
      </c>
      <c r="D736" s="2" t="s">
        <v>690</v>
      </c>
      <c r="E736" t="s">
        <v>693</v>
      </c>
    </row>
    <row r="737" spans="1:5" x14ac:dyDescent="0.25">
      <c r="A737" s="3" t="s">
        <v>273</v>
      </c>
      <c r="B737" s="1" t="s">
        <v>644</v>
      </c>
      <c r="C737" s="2">
        <v>2025</v>
      </c>
      <c r="D737" s="2" t="s">
        <v>690</v>
      </c>
      <c r="E737" t="s">
        <v>693</v>
      </c>
    </row>
    <row r="738" spans="1:5" x14ac:dyDescent="0.25">
      <c r="A738" s="3" t="s">
        <v>273</v>
      </c>
      <c r="B738" s="1" t="s">
        <v>644</v>
      </c>
      <c r="C738" s="2">
        <v>2025</v>
      </c>
      <c r="D738" s="2" t="s">
        <v>690</v>
      </c>
      <c r="E738" t="s">
        <v>693</v>
      </c>
    </row>
    <row r="739" spans="1:5" x14ac:dyDescent="0.25">
      <c r="A739" s="3" t="s">
        <v>273</v>
      </c>
      <c r="B739" s="1" t="s">
        <v>644</v>
      </c>
      <c r="C739" s="2">
        <v>2025</v>
      </c>
      <c r="D739" s="2" t="s">
        <v>690</v>
      </c>
      <c r="E739" t="s">
        <v>693</v>
      </c>
    </row>
    <row r="740" spans="1:5" x14ac:dyDescent="0.25">
      <c r="A740" s="3" t="s">
        <v>273</v>
      </c>
      <c r="B740" s="1" t="s">
        <v>644</v>
      </c>
      <c r="C740" s="2">
        <v>2025</v>
      </c>
      <c r="D740" s="2" t="s">
        <v>690</v>
      </c>
      <c r="E740" t="s">
        <v>693</v>
      </c>
    </row>
    <row r="741" spans="1:5" x14ac:dyDescent="0.25">
      <c r="A741" s="3" t="s">
        <v>273</v>
      </c>
      <c r="B741" s="1" t="s">
        <v>644</v>
      </c>
      <c r="C741" s="2">
        <v>2025</v>
      </c>
      <c r="D741" s="2" t="s">
        <v>690</v>
      </c>
      <c r="E741" t="s">
        <v>693</v>
      </c>
    </row>
    <row r="742" spans="1:5" x14ac:dyDescent="0.25">
      <c r="A742" s="3" t="s">
        <v>273</v>
      </c>
      <c r="B742" s="1" t="s">
        <v>644</v>
      </c>
      <c r="C742" s="2">
        <v>2025</v>
      </c>
      <c r="D742" s="2" t="s">
        <v>690</v>
      </c>
      <c r="E742" t="s">
        <v>693</v>
      </c>
    </row>
    <row r="743" spans="1:5" x14ac:dyDescent="0.25">
      <c r="A743" s="3" t="s">
        <v>247</v>
      </c>
      <c r="B743" s="1" t="s">
        <v>644</v>
      </c>
      <c r="C743" s="2">
        <v>2025</v>
      </c>
      <c r="D743" s="2" t="s">
        <v>690</v>
      </c>
      <c r="E743" t="s">
        <v>693</v>
      </c>
    </row>
    <row r="744" spans="1:5" x14ac:dyDescent="0.25">
      <c r="A744" s="3" t="s">
        <v>247</v>
      </c>
      <c r="B744" s="1" t="s">
        <v>644</v>
      </c>
      <c r="C744" s="2">
        <v>2025</v>
      </c>
      <c r="D744" s="2" t="s">
        <v>690</v>
      </c>
      <c r="E744" t="s">
        <v>693</v>
      </c>
    </row>
    <row r="745" spans="1:5" x14ac:dyDescent="0.25">
      <c r="A745" s="3" t="s">
        <v>274</v>
      </c>
      <c r="B745" s="1" t="s">
        <v>665</v>
      </c>
      <c r="C745" s="2">
        <v>2025</v>
      </c>
      <c r="D745" s="2" t="s">
        <v>690</v>
      </c>
      <c r="E745" t="s">
        <v>693</v>
      </c>
    </row>
    <row r="746" spans="1:5" x14ac:dyDescent="0.25">
      <c r="A746" s="3" t="s">
        <v>275</v>
      </c>
      <c r="B746" s="1" t="s">
        <v>22</v>
      </c>
      <c r="C746" s="2">
        <v>2025</v>
      </c>
      <c r="D746" s="2" t="s">
        <v>691</v>
      </c>
      <c r="E746" t="s">
        <v>702</v>
      </c>
    </row>
    <row r="747" spans="1:5" x14ac:dyDescent="0.25">
      <c r="A747" s="3" t="s">
        <v>276</v>
      </c>
      <c r="B747" s="1" t="s">
        <v>649</v>
      </c>
      <c r="C747" s="2">
        <v>2025</v>
      </c>
      <c r="D747" s="2" t="s">
        <v>691</v>
      </c>
      <c r="E747" t="s">
        <v>703</v>
      </c>
    </row>
    <row r="748" spans="1:5" x14ac:dyDescent="0.25">
      <c r="A748" s="3" t="s">
        <v>277</v>
      </c>
      <c r="B748" s="1" t="s">
        <v>649</v>
      </c>
      <c r="C748" s="2">
        <v>2025</v>
      </c>
      <c r="D748" s="2" t="s">
        <v>691</v>
      </c>
      <c r="E748" t="s">
        <v>703</v>
      </c>
    </row>
    <row r="749" spans="1:5" x14ac:dyDescent="0.25">
      <c r="A749" s="3" t="s">
        <v>278</v>
      </c>
      <c r="B749" s="1" t="s">
        <v>649</v>
      </c>
      <c r="C749" s="2">
        <v>2025</v>
      </c>
      <c r="D749" s="2" t="s">
        <v>691</v>
      </c>
      <c r="E749" t="s">
        <v>703</v>
      </c>
    </row>
    <row r="750" spans="1:5" x14ac:dyDescent="0.25">
      <c r="A750" s="3" t="s">
        <v>279</v>
      </c>
      <c r="B750" s="1" t="s">
        <v>680</v>
      </c>
      <c r="C750" s="2">
        <v>2025</v>
      </c>
      <c r="D750" s="2" t="s">
        <v>691</v>
      </c>
      <c r="E750" t="s">
        <v>703</v>
      </c>
    </row>
    <row r="751" spans="1:5" x14ac:dyDescent="0.25">
      <c r="A751" s="3" t="s">
        <v>280</v>
      </c>
      <c r="B751" s="1" t="s">
        <v>680</v>
      </c>
      <c r="C751" s="2">
        <v>2025</v>
      </c>
      <c r="D751" s="2" t="s">
        <v>691</v>
      </c>
      <c r="E751" t="s">
        <v>702</v>
      </c>
    </row>
    <row r="752" spans="1:5" x14ac:dyDescent="0.25">
      <c r="A752" s="3" t="s">
        <v>281</v>
      </c>
      <c r="B752" s="1" t="s">
        <v>644</v>
      </c>
      <c r="C752" s="2">
        <v>2025</v>
      </c>
      <c r="D752" s="2" t="s">
        <v>691</v>
      </c>
      <c r="E752" t="s">
        <v>703</v>
      </c>
    </row>
    <row r="753" spans="1:5" x14ac:dyDescent="0.25">
      <c r="A753" s="3" t="s">
        <v>282</v>
      </c>
      <c r="B753" s="1" t="s">
        <v>644</v>
      </c>
      <c r="C753" s="2">
        <v>2025</v>
      </c>
      <c r="D753" s="2" t="s">
        <v>691</v>
      </c>
      <c r="E753" t="s">
        <v>702</v>
      </c>
    </row>
    <row r="754" spans="1:5" x14ac:dyDescent="0.25">
      <c r="A754" s="3" t="s">
        <v>283</v>
      </c>
      <c r="B754" s="1" t="s">
        <v>644</v>
      </c>
      <c r="C754" s="2">
        <v>2025</v>
      </c>
      <c r="D754" s="2" t="s">
        <v>691</v>
      </c>
      <c r="E754" t="s">
        <v>702</v>
      </c>
    </row>
    <row r="755" spans="1:5" x14ac:dyDescent="0.25">
      <c r="A755" s="3" t="s">
        <v>284</v>
      </c>
      <c r="B755" s="1" t="s">
        <v>649</v>
      </c>
      <c r="C755" s="2">
        <v>2025</v>
      </c>
      <c r="D755" s="2" t="s">
        <v>691</v>
      </c>
      <c r="E755" t="s">
        <v>702</v>
      </c>
    </row>
    <row r="756" spans="1:5" x14ac:dyDescent="0.25">
      <c r="A756" s="3" t="s">
        <v>285</v>
      </c>
      <c r="B756" s="1" t="s">
        <v>644</v>
      </c>
      <c r="C756" s="2">
        <v>2025</v>
      </c>
      <c r="D756" s="2" t="s">
        <v>691</v>
      </c>
      <c r="E756" t="s">
        <v>702</v>
      </c>
    </row>
    <row r="757" spans="1:5" x14ac:dyDescent="0.25">
      <c r="A757" s="3" t="s">
        <v>286</v>
      </c>
      <c r="B757" s="1" t="s">
        <v>644</v>
      </c>
      <c r="C757" s="2">
        <v>2025</v>
      </c>
      <c r="D757" s="2" t="s">
        <v>691</v>
      </c>
      <c r="E757" t="s">
        <v>702</v>
      </c>
    </row>
    <row r="758" spans="1:5" x14ac:dyDescent="0.25">
      <c r="A758" s="3" t="s">
        <v>287</v>
      </c>
      <c r="B758" s="1" t="s">
        <v>649</v>
      </c>
      <c r="C758" s="2">
        <v>2025</v>
      </c>
      <c r="D758" s="2" t="s">
        <v>691</v>
      </c>
      <c r="E758" t="s">
        <v>703</v>
      </c>
    </row>
    <row r="759" spans="1:5" x14ac:dyDescent="0.25">
      <c r="A759" s="3" t="s">
        <v>288</v>
      </c>
      <c r="B759" s="1" t="s">
        <v>644</v>
      </c>
      <c r="C759" s="2">
        <v>2025</v>
      </c>
      <c r="D759" s="2" t="s">
        <v>691</v>
      </c>
      <c r="E759" t="s">
        <v>703</v>
      </c>
    </row>
    <row r="760" spans="1:5" x14ac:dyDescent="0.25">
      <c r="A760" s="3" t="s">
        <v>289</v>
      </c>
      <c r="B760" s="1" t="s">
        <v>644</v>
      </c>
      <c r="C760" s="2">
        <v>2025</v>
      </c>
      <c r="D760" s="2" t="s">
        <v>691</v>
      </c>
      <c r="E760" t="s">
        <v>702</v>
      </c>
    </row>
    <row r="761" spans="1:5" x14ac:dyDescent="0.25">
      <c r="A761" s="3" t="s">
        <v>290</v>
      </c>
      <c r="B761" s="1" t="s">
        <v>644</v>
      </c>
      <c r="C761" s="2">
        <v>2025</v>
      </c>
      <c r="D761" s="2" t="s">
        <v>691</v>
      </c>
      <c r="E761" t="s">
        <v>703</v>
      </c>
    </row>
    <row r="762" spans="1:5" x14ac:dyDescent="0.25">
      <c r="A762" s="3" t="s">
        <v>291</v>
      </c>
      <c r="B762" s="1" t="s">
        <v>644</v>
      </c>
      <c r="C762" s="2">
        <v>2025</v>
      </c>
      <c r="D762" s="2" t="s">
        <v>691</v>
      </c>
      <c r="E762" t="s">
        <v>703</v>
      </c>
    </row>
    <row r="763" spans="1:5" x14ac:dyDescent="0.25">
      <c r="A763" s="3" t="s">
        <v>292</v>
      </c>
      <c r="B763" s="1" t="s">
        <v>644</v>
      </c>
      <c r="C763" s="2">
        <v>2025</v>
      </c>
      <c r="D763" s="2" t="s">
        <v>691</v>
      </c>
      <c r="E763" t="s">
        <v>703</v>
      </c>
    </row>
    <row r="764" spans="1:5" x14ac:dyDescent="0.25">
      <c r="A764" s="3" t="s">
        <v>293</v>
      </c>
      <c r="B764" s="1" t="s">
        <v>644</v>
      </c>
      <c r="C764" s="2">
        <v>2025</v>
      </c>
      <c r="D764" s="2" t="s">
        <v>691</v>
      </c>
      <c r="E764" t="s">
        <v>702</v>
      </c>
    </row>
    <row r="765" spans="1:5" x14ac:dyDescent="0.25">
      <c r="A765" s="3" t="s">
        <v>294</v>
      </c>
      <c r="B765" s="1" t="s">
        <v>644</v>
      </c>
      <c r="C765" s="2">
        <v>2025</v>
      </c>
      <c r="D765" s="2" t="s">
        <v>691</v>
      </c>
      <c r="E765" t="s">
        <v>703</v>
      </c>
    </row>
    <row r="766" spans="1:5" x14ac:dyDescent="0.25">
      <c r="A766" s="3" t="s">
        <v>295</v>
      </c>
      <c r="B766" s="1" t="s">
        <v>644</v>
      </c>
      <c r="C766" s="2">
        <v>2025</v>
      </c>
      <c r="D766" s="2" t="s">
        <v>691</v>
      </c>
      <c r="E766" t="s">
        <v>703</v>
      </c>
    </row>
    <row r="767" spans="1:5" x14ac:dyDescent="0.25">
      <c r="A767" s="3" t="s">
        <v>296</v>
      </c>
      <c r="B767" s="1" t="s">
        <v>644</v>
      </c>
      <c r="C767" s="2">
        <v>2025</v>
      </c>
      <c r="D767" s="2" t="s">
        <v>691</v>
      </c>
      <c r="E767" t="s">
        <v>703</v>
      </c>
    </row>
    <row r="768" spans="1:5" x14ac:dyDescent="0.25">
      <c r="A768" s="3" t="s">
        <v>297</v>
      </c>
      <c r="B768" s="1" t="s">
        <v>680</v>
      </c>
      <c r="C768" s="2">
        <v>2025</v>
      </c>
      <c r="D768" s="2" t="s">
        <v>691</v>
      </c>
      <c r="E768" t="s">
        <v>702</v>
      </c>
    </row>
    <row r="769" spans="1:5" x14ac:dyDescent="0.25">
      <c r="A769" s="3" t="s">
        <v>298</v>
      </c>
      <c r="B769" s="1" t="s">
        <v>3</v>
      </c>
      <c r="C769" s="2">
        <v>2025</v>
      </c>
      <c r="D769" s="2" t="s">
        <v>691</v>
      </c>
      <c r="E769" t="s">
        <v>703</v>
      </c>
    </row>
    <row r="770" spans="1:5" x14ac:dyDescent="0.25">
      <c r="A770" s="3" t="s">
        <v>299</v>
      </c>
      <c r="B770" s="1" t="s">
        <v>644</v>
      </c>
      <c r="C770" s="2">
        <v>2025</v>
      </c>
      <c r="D770" s="2" t="s">
        <v>691</v>
      </c>
      <c r="E770" t="s">
        <v>702</v>
      </c>
    </row>
    <row r="771" spans="1:5" x14ac:dyDescent="0.25">
      <c r="A771" s="3" t="s">
        <v>300</v>
      </c>
      <c r="B771" s="1" t="s">
        <v>644</v>
      </c>
      <c r="C771" s="2">
        <v>2025</v>
      </c>
      <c r="D771" s="2" t="s">
        <v>691</v>
      </c>
      <c r="E771" t="s">
        <v>702</v>
      </c>
    </row>
    <row r="772" spans="1:5" x14ac:dyDescent="0.25">
      <c r="A772" s="3" t="s">
        <v>301</v>
      </c>
      <c r="B772" s="1" t="s">
        <v>644</v>
      </c>
      <c r="C772" s="2">
        <v>2025</v>
      </c>
      <c r="D772" s="2" t="s">
        <v>691</v>
      </c>
      <c r="E772" t="s">
        <v>703</v>
      </c>
    </row>
    <row r="773" spans="1:5" x14ac:dyDescent="0.25">
      <c r="A773" s="3" t="s">
        <v>302</v>
      </c>
      <c r="B773" s="1" t="s">
        <v>644</v>
      </c>
      <c r="C773" s="2">
        <v>2025</v>
      </c>
      <c r="D773" s="2" t="s">
        <v>691</v>
      </c>
      <c r="E773" t="s">
        <v>703</v>
      </c>
    </row>
    <row r="774" spans="1:5" x14ac:dyDescent="0.25">
      <c r="A774" s="3" t="s">
        <v>303</v>
      </c>
      <c r="B774" s="1" t="s">
        <v>674</v>
      </c>
      <c r="C774" s="2">
        <v>2025</v>
      </c>
      <c r="D774" s="2" t="s">
        <v>691</v>
      </c>
      <c r="E774" t="s">
        <v>702</v>
      </c>
    </row>
    <row r="775" spans="1:5" x14ac:dyDescent="0.25">
      <c r="A775" s="3" t="s">
        <v>304</v>
      </c>
      <c r="B775" s="1" t="s">
        <v>674</v>
      </c>
      <c r="C775" s="2">
        <v>2025</v>
      </c>
      <c r="D775" s="2" t="s">
        <v>691</v>
      </c>
      <c r="E775" t="s">
        <v>702</v>
      </c>
    </row>
    <row r="776" spans="1:5" x14ac:dyDescent="0.25">
      <c r="A776" s="3" t="s">
        <v>305</v>
      </c>
      <c r="B776" s="1" t="s">
        <v>674</v>
      </c>
      <c r="C776" s="2">
        <v>2025</v>
      </c>
      <c r="D776" s="2" t="s">
        <v>691</v>
      </c>
      <c r="E776" t="s">
        <v>703</v>
      </c>
    </row>
    <row r="777" spans="1:5" x14ac:dyDescent="0.25">
      <c r="A777" s="3" t="s">
        <v>306</v>
      </c>
      <c r="B777" s="1" t="s">
        <v>674</v>
      </c>
      <c r="C777" s="2">
        <v>2025</v>
      </c>
      <c r="D777" s="2" t="s">
        <v>691</v>
      </c>
      <c r="E777" t="s">
        <v>702</v>
      </c>
    </row>
    <row r="778" spans="1:5" x14ac:dyDescent="0.25">
      <c r="A778" s="3" t="s">
        <v>307</v>
      </c>
      <c r="B778" s="1" t="s">
        <v>649</v>
      </c>
      <c r="C778" s="2">
        <v>2025</v>
      </c>
      <c r="D778" s="2" t="s">
        <v>691</v>
      </c>
      <c r="E778" t="s">
        <v>703</v>
      </c>
    </row>
    <row r="779" spans="1:5" x14ac:dyDescent="0.25">
      <c r="A779" s="3" t="s">
        <v>308</v>
      </c>
      <c r="B779" s="1" t="s">
        <v>674</v>
      </c>
      <c r="C779" s="2">
        <v>2025</v>
      </c>
      <c r="D779" s="2" t="s">
        <v>691</v>
      </c>
      <c r="E779" t="s">
        <v>702</v>
      </c>
    </row>
    <row r="780" spans="1:5" x14ac:dyDescent="0.25">
      <c r="A780" s="3" t="s">
        <v>309</v>
      </c>
      <c r="B780" s="1" t="s">
        <v>674</v>
      </c>
      <c r="C780" s="2">
        <v>2025</v>
      </c>
      <c r="D780" s="2" t="s">
        <v>691</v>
      </c>
      <c r="E780" t="s">
        <v>702</v>
      </c>
    </row>
    <row r="781" spans="1:5" x14ac:dyDescent="0.25">
      <c r="A781" s="3" t="s">
        <v>310</v>
      </c>
      <c r="B781" s="1" t="s">
        <v>674</v>
      </c>
      <c r="C781" s="2">
        <v>2025</v>
      </c>
      <c r="D781" s="2" t="s">
        <v>691</v>
      </c>
      <c r="E781" t="s">
        <v>702</v>
      </c>
    </row>
    <row r="782" spans="1:5" x14ac:dyDescent="0.25">
      <c r="A782" s="3" t="s">
        <v>311</v>
      </c>
      <c r="B782" s="1" t="s">
        <v>674</v>
      </c>
      <c r="C782" s="2">
        <v>2025</v>
      </c>
      <c r="D782" s="2" t="s">
        <v>691</v>
      </c>
      <c r="E782" t="s">
        <v>702</v>
      </c>
    </row>
    <row r="783" spans="1:5" x14ac:dyDescent="0.25">
      <c r="A783" s="3" t="s">
        <v>312</v>
      </c>
      <c r="B783" s="1" t="s">
        <v>12</v>
      </c>
      <c r="C783" s="2">
        <v>2025</v>
      </c>
      <c r="D783" s="2" t="s">
        <v>691</v>
      </c>
      <c r="E783" t="s">
        <v>703</v>
      </c>
    </row>
    <row r="784" spans="1:5" x14ac:dyDescent="0.25">
      <c r="A784" s="3" t="s">
        <v>313</v>
      </c>
      <c r="B784" s="1" t="s">
        <v>674</v>
      </c>
      <c r="C784" s="2">
        <v>2025</v>
      </c>
      <c r="D784" s="2" t="s">
        <v>691</v>
      </c>
      <c r="E784" t="s">
        <v>702</v>
      </c>
    </row>
    <row r="785" spans="1:5" x14ac:dyDescent="0.25">
      <c r="A785" s="3" t="s">
        <v>314</v>
      </c>
      <c r="B785" s="1" t="s">
        <v>674</v>
      </c>
      <c r="C785" s="2">
        <v>2025</v>
      </c>
      <c r="D785" s="2" t="s">
        <v>691</v>
      </c>
      <c r="E785" t="s">
        <v>702</v>
      </c>
    </row>
    <row r="786" spans="1:5" x14ac:dyDescent="0.25">
      <c r="A786" s="3" t="s">
        <v>315</v>
      </c>
      <c r="B786" s="1" t="s">
        <v>674</v>
      </c>
      <c r="C786" s="2">
        <v>2025</v>
      </c>
      <c r="D786" s="2" t="s">
        <v>691</v>
      </c>
      <c r="E786" t="s">
        <v>702</v>
      </c>
    </row>
    <row r="787" spans="1:5" x14ac:dyDescent="0.25">
      <c r="A787" s="3" t="s">
        <v>316</v>
      </c>
      <c r="B787" s="1" t="s">
        <v>12</v>
      </c>
      <c r="C787" s="2">
        <v>2025</v>
      </c>
      <c r="D787" s="2" t="s">
        <v>691</v>
      </c>
      <c r="E787" t="s">
        <v>702</v>
      </c>
    </row>
    <row r="788" spans="1:5" x14ac:dyDescent="0.25">
      <c r="A788" s="3" t="s">
        <v>317</v>
      </c>
      <c r="B788" s="1" t="s">
        <v>674</v>
      </c>
      <c r="C788" s="2">
        <v>2025</v>
      </c>
      <c r="D788" s="2" t="s">
        <v>691</v>
      </c>
      <c r="E788" t="s">
        <v>703</v>
      </c>
    </row>
    <row r="789" spans="1:5" x14ac:dyDescent="0.25">
      <c r="A789" s="3" t="s">
        <v>318</v>
      </c>
      <c r="B789" s="1" t="s">
        <v>645</v>
      </c>
      <c r="C789" s="2">
        <v>2025</v>
      </c>
      <c r="D789" s="2" t="s">
        <v>691</v>
      </c>
      <c r="E789" t="s">
        <v>703</v>
      </c>
    </row>
    <row r="790" spans="1:5" x14ac:dyDescent="0.25">
      <c r="A790" s="3" t="s">
        <v>319</v>
      </c>
      <c r="B790" s="1" t="s">
        <v>674</v>
      </c>
      <c r="C790" s="2">
        <v>2025</v>
      </c>
      <c r="D790" s="2" t="s">
        <v>691</v>
      </c>
      <c r="E790" t="s">
        <v>702</v>
      </c>
    </row>
    <row r="791" spans="1:5" x14ac:dyDescent="0.25">
      <c r="A791" s="3" t="s">
        <v>320</v>
      </c>
      <c r="B791" s="1" t="s">
        <v>674</v>
      </c>
      <c r="C791" s="2">
        <v>2025</v>
      </c>
      <c r="D791" s="2" t="s">
        <v>691</v>
      </c>
      <c r="E791" t="s">
        <v>703</v>
      </c>
    </row>
    <row r="792" spans="1:5" x14ac:dyDescent="0.25">
      <c r="A792" s="3" t="s">
        <v>321</v>
      </c>
      <c r="B792" s="1" t="s">
        <v>674</v>
      </c>
      <c r="C792" s="2">
        <v>2025</v>
      </c>
      <c r="D792" s="2" t="s">
        <v>691</v>
      </c>
      <c r="E792" t="s">
        <v>702</v>
      </c>
    </row>
    <row r="793" spans="1:5" x14ac:dyDescent="0.25">
      <c r="A793" s="3" t="s">
        <v>322</v>
      </c>
      <c r="B793" s="1" t="s">
        <v>674</v>
      </c>
      <c r="C793" s="2">
        <v>2025</v>
      </c>
      <c r="D793" s="2" t="s">
        <v>691</v>
      </c>
      <c r="E793" t="s">
        <v>702</v>
      </c>
    </row>
    <row r="794" spans="1:5" x14ac:dyDescent="0.25">
      <c r="A794" s="3" t="s">
        <v>323</v>
      </c>
      <c r="B794" s="1" t="s">
        <v>674</v>
      </c>
      <c r="C794" s="2">
        <v>2025</v>
      </c>
      <c r="D794" s="2" t="s">
        <v>691</v>
      </c>
      <c r="E794" t="s">
        <v>702</v>
      </c>
    </row>
    <row r="795" spans="1:5" x14ac:dyDescent="0.25">
      <c r="A795" s="3" t="s">
        <v>324</v>
      </c>
      <c r="B795" s="1" t="s">
        <v>645</v>
      </c>
      <c r="C795" s="2">
        <v>2025</v>
      </c>
      <c r="D795" s="2" t="s">
        <v>691</v>
      </c>
      <c r="E795" t="s">
        <v>703</v>
      </c>
    </row>
    <row r="796" spans="1:5" x14ac:dyDescent="0.25">
      <c r="A796" s="3" t="s">
        <v>325</v>
      </c>
      <c r="B796" s="1" t="s">
        <v>674</v>
      </c>
      <c r="C796" s="2">
        <v>2025</v>
      </c>
      <c r="D796" s="2" t="s">
        <v>691</v>
      </c>
      <c r="E796" t="s">
        <v>703</v>
      </c>
    </row>
    <row r="797" spans="1:5" x14ac:dyDescent="0.25">
      <c r="A797" s="3" t="s">
        <v>326</v>
      </c>
      <c r="B797" s="1" t="s">
        <v>645</v>
      </c>
      <c r="C797" s="2">
        <v>2025</v>
      </c>
      <c r="D797" s="2" t="s">
        <v>691</v>
      </c>
      <c r="E797" t="s">
        <v>703</v>
      </c>
    </row>
    <row r="798" spans="1:5" x14ac:dyDescent="0.25">
      <c r="A798" s="3" t="s">
        <v>318</v>
      </c>
      <c r="B798" s="1" t="s">
        <v>681</v>
      </c>
      <c r="C798" s="2">
        <v>2025</v>
      </c>
      <c r="D798" s="2" t="s">
        <v>691</v>
      </c>
      <c r="E798" t="s">
        <v>703</v>
      </c>
    </row>
    <row r="799" spans="1:5" x14ac:dyDescent="0.25">
      <c r="A799" s="3" t="s">
        <v>327</v>
      </c>
      <c r="B799" s="1" t="s">
        <v>681</v>
      </c>
      <c r="C799" s="2">
        <v>2025</v>
      </c>
      <c r="D799" s="2" t="s">
        <v>691</v>
      </c>
      <c r="E799" t="s">
        <v>703</v>
      </c>
    </row>
    <row r="800" spans="1:5" x14ac:dyDescent="0.25">
      <c r="A800" s="3" t="s">
        <v>328</v>
      </c>
      <c r="B800" s="1" t="s">
        <v>681</v>
      </c>
      <c r="C800" s="2">
        <v>2025</v>
      </c>
      <c r="D800" s="2" t="s">
        <v>691</v>
      </c>
      <c r="E800" t="s">
        <v>703</v>
      </c>
    </row>
    <row r="801" spans="1:5" x14ac:dyDescent="0.25">
      <c r="A801" s="3" t="s">
        <v>329</v>
      </c>
      <c r="B801" s="1" t="s">
        <v>644</v>
      </c>
      <c r="C801" s="2">
        <v>2025</v>
      </c>
      <c r="D801" s="2" t="s">
        <v>691</v>
      </c>
      <c r="E801" t="s">
        <v>703</v>
      </c>
    </row>
    <row r="802" spans="1:5" x14ac:dyDescent="0.25">
      <c r="A802" s="3" t="s">
        <v>330</v>
      </c>
      <c r="B802" s="1" t="s">
        <v>674</v>
      </c>
      <c r="C802" s="2">
        <v>2025</v>
      </c>
      <c r="D802" s="2" t="s">
        <v>691</v>
      </c>
      <c r="E802" t="s">
        <v>703</v>
      </c>
    </row>
    <row r="803" spans="1:5" x14ac:dyDescent="0.25">
      <c r="A803" s="3" t="s">
        <v>331</v>
      </c>
      <c r="B803" s="1" t="s">
        <v>644</v>
      </c>
      <c r="C803" s="2">
        <v>2025</v>
      </c>
      <c r="D803" s="2" t="s">
        <v>691</v>
      </c>
      <c r="E803" t="s">
        <v>702</v>
      </c>
    </row>
    <row r="804" spans="1:5" x14ac:dyDescent="0.25">
      <c r="A804" s="3" t="s">
        <v>332</v>
      </c>
      <c r="B804" s="1" t="s">
        <v>644</v>
      </c>
      <c r="C804" s="2">
        <v>2025</v>
      </c>
      <c r="D804" s="2" t="s">
        <v>691</v>
      </c>
      <c r="E804" t="s">
        <v>702</v>
      </c>
    </row>
    <row r="805" spans="1:5" x14ac:dyDescent="0.25">
      <c r="A805" s="3" t="s">
        <v>333</v>
      </c>
      <c r="B805" s="1" t="s">
        <v>674</v>
      </c>
      <c r="C805" s="2">
        <v>2025</v>
      </c>
      <c r="D805" s="2" t="s">
        <v>691</v>
      </c>
      <c r="E805" t="s">
        <v>702</v>
      </c>
    </row>
    <row r="806" spans="1:5" x14ac:dyDescent="0.25">
      <c r="A806" s="3" t="s">
        <v>334</v>
      </c>
      <c r="B806" s="1" t="s">
        <v>682</v>
      </c>
      <c r="C806" s="2">
        <v>2025</v>
      </c>
      <c r="D806" s="2" t="s">
        <v>691</v>
      </c>
      <c r="E806" t="s">
        <v>703</v>
      </c>
    </row>
    <row r="807" spans="1:5" x14ac:dyDescent="0.25">
      <c r="A807" s="3" t="s">
        <v>335</v>
      </c>
      <c r="B807" s="1" t="s">
        <v>682</v>
      </c>
      <c r="C807" s="2">
        <v>2025</v>
      </c>
      <c r="D807" s="2" t="s">
        <v>691</v>
      </c>
      <c r="E807" t="s">
        <v>703</v>
      </c>
    </row>
    <row r="808" spans="1:5" x14ac:dyDescent="0.25">
      <c r="A808" s="3" t="s">
        <v>336</v>
      </c>
      <c r="B808" s="1" t="s">
        <v>12</v>
      </c>
      <c r="C808" s="2">
        <v>2025</v>
      </c>
      <c r="D808" s="2" t="s">
        <v>691</v>
      </c>
      <c r="E808" t="s">
        <v>703</v>
      </c>
    </row>
    <row r="809" spans="1:5" x14ac:dyDescent="0.25">
      <c r="A809" s="3" t="s">
        <v>337</v>
      </c>
      <c r="B809" s="1" t="s">
        <v>661</v>
      </c>
      <c r="C809" s="2">
        <v>2025</v>
      </c>
      <c r="D809" s="2" t="s">
        <v>691</v>
      </c>
      <c r="E809" t="s">
        <v>703</v>
      </c>
    </row>
    <row r="810" spans="1:5" x14ac:dyDescent="0.25">
      <c r="A810" s="3" t="s">
        <v>338</v>
      </c>
      <c r="B810" s="1" t="s">
        <v>644</v>
      </c>
      <c r="C810" s="2">
        <v>2025</v>
      </c>
      <c r="D810" s="2" t="s">
        <v>691</v>
      </c>
      <c r="E810" t="s">
        <v>703</v>
      </c>
    </row>
    <row r="811" spans="1:5" x14ac:dyDescent="0.25">
      <c r="A811" s="3" t="s">
        <v>339</v>
      </c>
      <c r="B811" s="1" t="s">
        <v>674</v>
      </c>
      <c r="C811" s="2">
        <v>2025</v>
      </c>
      <c r="D811" s="2" t="s">
        <v>691</v>
      </c>
      <c r="E811" t="s">
        <v>702</v>
      </c>
    </row>
    <row r="812" spans="1:5" x14ac:dyDescent="0.25">
      <c r="A812" s="3" t="s">
        <v>340</v>
      </c>
      <c r="B812" s="1" t="s">
        <v>674</v>
      </c>
      <c r="C812" s="2">
        <v>2025</v>
      </c>
      <c r="D812" s="2" t="s">
        <v>691</v>
      </c>
      <c r="E812" t="s">
        <v>702</v>
      </c>
    </row>
    <row r="813" spans="1:5" x14ac:dyDescent="0.25">
      <c r="A813" s="3" t="s">
        <v>341</v>
      </c>
      <c r="B813" s="1" t="s">
        <v>679</v>
      </c>
      <c r="C813" s="2">
        <v>2025</v>
      </c>
      <c r="D813" s="2" t="s">
        <v>691</v>
      </c>
      <c r="E813" t="s">
        <v>703</v>
      </c>
    </row>
    <row r="814" spans="1:5" x14ac:dyDescent="0.25">
      <c r="A814" s="3" t="s">
        <v>342</v>
      </c>
      <c r="B814" s="1" t="s">
        <v>644</v>
      </c>
      <c r="C814" s="2">
        <v>2025</v>
      </c>
      <c r="D814" s="2" t="s">
        <v>691</v>
      </c>
      <c r="E814" t="s">
        <v>702</v>
      </c>
    </row>
    <row r="815" spans="1:5" x14ac:dyDescent="0.25">
      <c r="A815" s="3" t="s">
        <v>343</v>
      </c>
      <c r="B815" s="1" t="s">
        <v>675</v>
      </c>
      <c r="C815" s="2">
        <v>2025</v>
      </c>
      <c r="D815" s="2" t="s">
        <v>691</v>
      </c>
      <c r="E815" t="s">
        <v>702</v>
      </c>
    </row>
    <row r="816" spans="1:5" x14ac:dyDescent="0.25">
      <c r="A816" s="3" t="s">
        <v>344</v>
      </c>
      <c r="B816" s="1" t="s">
        <v>679</v>
      </c>
      <c r="C816" s="2">
        <v>2025</v>
      </c>
      <c r="D816" s="2" t="s">
        <v>691</v>
      </c>
      <c r="E816" t="s">
        <v>701</v>
      </c>
    </row>
    <row r="817" spans="1:5" x14ac:dyDescent="0.25">
      <c r="A817" s="3" t="s">
        <v>345</v>
      </c>
      <c r="B817" s="1" t="s">
        <v>644</v>
      </c>
      <c r="C817" s="2">
        <v>2025</v>
      </c>
      <c r="D817" s="2" t="s">
        <v>691</v>
      </c>
      <c r="E817" t="s">
        <v>703</v>
      </c>
    </row>
    <row r="818" spans="1:5" x14ac:dyDescent="0.25">
      <c r="A818" s="3" t="s">
        <v>346</v>
      </c>
      <c r="B818" s="1" t="s">
        <v>679</v>
      </c>
      <c r="C818" s="2">
        <v>2025</v>
      </c>
      <c r="D818" s="2" t="s">
        <v>691</v>
      </c>
      <c r="E818" t="s">
        <v>701</v>
      </c>
    </row>
    <row r="819" spans="1:5" x14ac:dyDescent="0.25">
      <c r="A819" s="3" t="s">
        <v>347</v>
      </c>
      <c r="B819" s="1" t="s">
        <v>644</v>
      </c>
      <c r="C819" s="2">
        <v>2025</v>
      </c>
      <c r="D819" s="2" t="s">
        <v>691</v>
      </c>
      <c r="E819" t="s">
        <v>701</v>
      </c>
    </row>
    <row r="820" spans="1:5" x14ac:dyDescent="0.25">
      <c r="A820" s="3" t="s">
        <v>348</v>
      </c>
      <c r="B820" s="1" t="s">
        <v>644</v>
      </c>
      <c r="C820" s="2">
        <v>2025</v>
      </c>
      <c r="D820" s="2" t="s">
        <v>691</v>
      </c>
      <c r="E820" t="s">
        <v>703</v>
      </c>
    </row>
    <row r="821" spans="1:5" x14ac:dyDescent="0.25">
      <c r="A821" s="3" t="s">
        <v>349</v>
      </c>
      <c r="B821" s="1" t="s">
        <v>666</v>
      </c>
      <c r="C821" s="2">
        <v>2025</v>
      </c>
      <c r="D821" s="2" t="s">
        <v>691</v>
      </c>
      <c r="E821" t="s">
        <v>702</v>
      </c>
    </row>
    <row r="822" spans="1:5" x14ac:dyDescent="0.25">
      <c r="A822" s="3" t="s">
        <v>350</v>
      </c>
      <c r="B822" s="1" t="s">
        <v>667</v>
      </c>
      <c r="C822" s="2">
        <v>2025</v>
      </c>
      <c r="D822" s="2" t="s">
        <v>691</v>
      </c>
      <c r="E822" t="s">
        <v>702</v>
      </c>
    </row>
    <row r="823" spans="1:5" x14ac:dyDescent="0.25">
      <c r="A823" s="3" t="s">
        <v>351</v>
      </c>
      <c r="B823" s="1" t="s">
        <v>667</v>
      </c>
      <c r="C823" s="2">
        <v>2025</v>
      </c>
      <c r="D823" s="2" t="s">
        <v>691</v>
      </c>
      <c r="E823" t="s">
        <v>702</v>
      </c>
    </row>
    <row r="824" spans="1:5" x14ac:dyDescent="0.25">
      <c r="A824" s="3" t="s">
        <v>352</v>
      </c>
      <c r="B824" s="1" t="s">
        <v>667</v>
      </c>
      <c r="C824" s="2">
        <v>2025</v>
      </c>
      <c r="D824" s="2" t="s">
        <v>691</v>
      </c>
      <c r="E824" t="s">
        <v>702</v>
      </c>
    </row>
    <row r="825" spans="1:5" x14ac:dyDescent="0.25">
      <c r="A825" s="3" t="s">
        <v>353</v>
      </c>
      <c r="B825" s="1" t="s">
        <v>667</v>
      </c>
      <c r="C825" s="2">
        <v>2025</v>
      </c>
      <c r="D825" s="2" t="s">
        <v>691</v>
      </c>
      <c r="E825" t="s">
        <v>702</v>
      </c>
    </row>
    <row r="826" spans="1:5" x14ac:dyDescent="0.25">
      <c r="A826" s="3" t="s">
        <v>354</v>
      </c>
      <c r="B826" s="1" t="s">
        <v>666</v>
      </c>
      <c r="C826" s="2">
        <v>2025</v>
      </c>
      <c r="D826" s="2" t="s">
        <v>691</v>
      </c>
      <c r="E826" t="s">
        <v>702</v>
      </c>
    </row>
    <row r="827" spans="1:5" x14ac:dyDescent="0.25">
      <c r="A827" s="3" t="s">
        <v>355</v>
      </c>
      <c r="B827" s="1" t="s">
        <v>673</v>
      </c>
      <c r="C827" s="2">
        <v>2025</v>
      </c>
      <c r="D827" s="2" t="s">
        <v>691</v>
      </c>
      <c r="E827" t="s">
        <v>701</v>
      </c>
    </row>
    <row r="828" spans="1:5" x14ac:dyDescent="0.25">
      <c r="A828" s="3" t="s">
        <v>356</v>
      </c>
      <c r="B828" s="1" t="s">
        <v>644</v>
      </c>
      <c r="C828" s="2">
        <v>2025</v>
      </c>
      <c r="D828" s="2" t="s">
        <v>691</v>
      </c>
      <c r="E828" t="s">
        <v>703</v>
      </c>
    </row>
    <row r="829" spans="1:5" x14ac:dyDescent="0.25">
      <c r="A829" s="3" t="s">
        <v>357</v>
      </c>
      <c r="B829" s="1" t="s">
        <v>667</v>
      </c>
      <c r="C829" s="2">
        <v>2025</v>
      </c>
      <c r="D829" s="2" t="s">
        <v>691</v>
      </c>
      <c r="E829" t="s">
        <v>703</v>
      </c>
    </row>
    <row r="830" spans="1:5" x14ac:dyDescent="0.25">
      <c r="A830" s="3" t="s">
        <v>358</v>
      </c>
      <c r="B830" s="1" t="s">
        <v>679</v>
      </c>
      <c r="C830" s="2">
        <v>2025</v>
      </c>
      <c r="D830" s="2" t="s">
        <v>691</v>
      </c>
      <c r="E830" t="s">
        <v>703</v>
      </c>
    </row>
    <row r="831" spans="1:5" x14ac:dyDescent="0.25">
      <c r="A831" s="3" t="s">
        <v>359</v>
      </c>
      <c r="B831" s="1" t="s">
        <v>665</v>
      </c>
      <c r="C831" s="2">
        <v>2025</v>
      </c>
      <c r="D831" s="2" t="s">
        <v>691</v>
      </c>
      <c r="E831" t="s">
        <v>702</v>
      </c>
    </row>
    <row r="832" spans="1:5" x14ac:dyDescent="0.25">
      <c r="A832" s="3" t="s">
        <v>360</v>
      </c>
      <c r="B832" s="1" t="s">
        <v>665</v>
      </c>
      <c r="C832" s="2">
        <v>2025</v>
      </c>
      <c r="D832" s="2" t="s">
        <v>691</v>
      </c>
      <c r="E832" t="s">
        <v>703</v>
      </c>
    </row>
    <row r="833" spans="1:5" x14ac:dyDescent="0.25">
      <c r="A833" s="3" t="s">
        <v>361</v>
      </c>
      <c r="B833" s="1" t="s">
        <v>674</v>
      </c>
      <c r="C833" s="2">
        <v>2025</v>
      </c>
      <c r="D833" s="2" t="s">
        <v>691</v>
      </c>
      <c r="E833" t="s">
        <v>702</v>
      </c>
    </row>
    <row r="834" spans="1:5" x14ac:dyDescent="0.25">
      <c r="A834" s="3" t="s">
        <v>362</v>
      </c>
      <c r="B834" s="1" t="s">
        <v>674</v>
      </c>
      <c r="C834" s="2">
        <v>2025</v>
      </c>
      <c r="D834" s="2" t="s">
        <v>691</v>
      </c>
      <c r="E834" t="s">
        <v>702</v>
      </c>
    </row>
    <row r="835" spans="1:5" x14ac:dyDescent="0.25">
      <c r="A835" s="3" t="s">
        <v>363</v>
      </c>
      <c r="B835" s="1" t="s">
        <v>674</v>
      </c>
      <c r="C835" s="2">
        <v>2025</v>
      </c>
      <c r="D835" s="2" t="s">
        <v>691</v>
      </c>
      <c r="E835" t="s">
        <v>702</v>
      </c>
    </row>
    <row r="836" spans="1:5" x14ac:dyDescent="0.25">
      <c r="A836" s="3" t="s">
        <v>364</v>
      </c>
      <c r="B836" s="1" t="s">
        <v>674</v>
      </c>
      <c r="C836" s="2">
        <v>2025</v>
      </c>
      <c r="D836" s="2" t="s">
        <v>691</v>
      </c>
      <c r="E836" t="s">
        <v>703</v>
      </c>
    </row>
    <row r="837" spans="1:5" x14ac:dyDescent="0.25">
      <c r="A837" s="3" t="s">
        <v>365</v>
      </c>
      <c r="B837" s="1" t="s">
        <v>674</v>
      </c>
      <c r="C837" s="2">
        <v>2025</v>
      </c>
      <c r="D837" s="2" t="s">
        <v>691</v>
      </c>
      <c r="E837" t="s">
        <v>703</v>
      </c>
    </row>
    <row r="838" spans="1:5" x14ac:dyDescent="0.25">
      <c r="A838" s="3" t="s">
        <v>366</v>
      </c>
      <c r="B838" s="1" t="s">
        <v>674</v>
      </c>
      <c r="C838" s="2">
        <v>2025</v>
      </c>
      <c r="D838" s="2" t="s">
        <v>691</v>
      </c>
      <c r="E838" t="s">
        <v>702</v>
      </c>
    </row>
    <row r="839" spans="1:5" x14ac:dyDescent="0.25">
      <c r="A839" s="3" t="s">
        <v>367</v>
      </c>
      <c r="B839" s="1" t="s">
        <v>674</v>
      </c>
      <c r="C839" s="2">
        <v>2025</v>
      </c>
      <c r="D839" s="2" t="s">
        <v>691</v>
      </c>
      <c r="E839" t="s">
        <v>702</v>
      </c>
    </row>
    <row r="840" spans="1:5" x14ac:dyDescent="0.25">
      <c r="A840" s="3" t="s">
        <v>368</v>
      </c>
      <c r="B840" s="1" t="s">
        <v>674</v>
      </c>
      <c r="C840" s="2">
        <v>2025</v>
      </c>
      <c r="D840" s="2" t="s">
        <v>691</v>
      </c>
      <c r="E840" t="s">
        <v>703</v>
      </c>
    </row>
    <row r="841" spans="1:5" x14ac:dyDescent="0.25">
      <c r="A841" s="3" t="s">
        <v>369</v>
      </c>
      <c r="B841" s="1" t="s">
        <v>673</v>
      </c>
      <c r="C841" s="2">
        <v>2025</v>
      </c>
      <c r="D841" s="2" t="s">
        <v>691</v>
      </c>
      <c r="E841" t="s">
        <v>703</v>
      </c>
    </row>
    <row r="842" spans="1:5" x14ac:dyDescent="0.25">
      <c r="A842" s="3" t="s">
        <v>370</v>
      </c>
      <c r="B842" s="1" t="s">
        <v>673</v>
      </c>
      <c r="C842" s="2">
        <v>2025</v>
      </c>
      <c r="D842" s="2" t="s">
        <v>691</v>
      </c>
      <c r="E842" t="s">
        <v>702</v>
      </c>
    </row>
    <row r="843" spans="1:5" x14ac:dyDescent="0.25">
      <c r="A843" s="3" t="s">
        <v>371</v>
      </c>
      <c r="B843" s="1" t="s">
        <v>673</v>
      </c>
      <c r="C843" s="2">
        <v>2025</v>
      </c>
      <c r="D843" s="2" t="s">
        <v>691</v>
      </c>
      <c r="E843" t="s">
        <v>703</v>
      </c>
    </row>
    <row r="844" spans="1:5" x14ac:dyDescent="0.25">
      <c r="A844" s="3" t="s">
        <v>372</v>
      </c>
      <c r="B844" s="1" t="s">
        <v>672</v>
      </c>
      <c r="C844" s="2">
        <v>2025</v>
      </c>
      <c r="D844" s="2" t="s">
        <v>691</v>
      </c>
      <c r="E844" t="s">
        <v>703</v>
      </c>
    </row>
    <row r="845" spans="1:5" x14ac:dyDescent="0.25">
      <c r="A845" s="3" t="s">
        <v>373</v>
      </c>
      <c r="B845" s="1" t="s">
        <v>665</v>
      </c>
      <c r="C845" s="2">
        <v>2025</v>
      </c>
      <c r="D845" s="2" t="s">
        <v>691</v>
      </c>
      <c r="E845" t="s">
        <v>702</v>
      </c>
    </row>
    <row r="846" spans="1:5" x14ac:dyDescent="0.25">
      <c r="A846" s="3" t="s">
        <v>374</v>
      </c>
      <c r="B846" s="1" t="s">
        <v>12</v>
      </c>
      <c r="C846" s="2">
        <v>2025</v>
      </c>
      <c r="D846" s="2" t="s">
        <v>691</v>
      </c>
      <c r="E846" t="s">
        <v>703</v>
      </c>
    </row>
    <row r="847" spans="1:5" x14ac:dyDescent="0.25">
      <c r="A847" s="3" t="s">
        <v>92</v>
      </c>
      <c r="B847" s="1" t="s">
        <v>665</v>
      </c>
      <c r="C847" s="2">
        <v>2025</v>
      </c>
      <c r="D847" s="2" t="s">
        <v>691</v>
      </c>
      <c r="E847" t="s">
        <v>703</v>
      </c>
    </row>
    <row r="848" spans="1:5" x14ac:dyDescent="0.25">
      <c r="A848" s="3" t="s">
        <v>375</v>
      </c>
      <c r="B848" s="1" t="s">
        <v>645</v>
      </c>
      <c r="C848" s="2">
        <v>2025</v>
      </c>
      <c r="D848" s="2" t="s">
        <v>691</v>
      </c>
      <c r="E848" t="s">
        <v>703</v>
      </c>
    </row>
    <row r="849" spans="1:5" x14ac:dyDescent="0.25">
      <c r="A849" s="3" t="s">
        <v>376</v>
      </c>
      <c r="B849" s="1" t="s">
        <v>645</v>
      </c>
      <c r="C849" s="2">
        <v>2025</v>
      </c>
      <c r="D849" s="2" t="s">
        <v>691</v>
      </c>
      <c r="E849" t="s">
        <v>703</v>
      </c>
    </row>
    <row r="850" spans="1:5" x14ac:dyDescent="0.25">
      <c r="A850" s="3" t="s">
        <v>377</v>
      </c>
      <c r="B850" s="1" t="s">
        <v>20</v>
      </c>
      <c r="C850" s="2">
        <v>2025</v>
      </c>
      <c r="D850" s="2" t="s">
        <v>691</v>
      </c>
      <c r="E850" t="s">
        <v>702</v>
      </c>
    </row>
    <row r="851" spans="1:5" x14ac:dyDescent="0.25">
      <c r="A851" s="3" t="s">
        <v>378</v>
      </c>
      <c r="B851" s="1" t="s">
        <v>645</v>
      </c>
      <c r="C851" s="2">
        <v>2025</v>
      </c>
      <c r="D851" s="2" t="s">
        <v>691</v>
      </c>
      <c r="E851" t="s">
        <v>703</v>
      </c>
    </row>
    <row r="852" spans="1:5" x14ac:dyDescent="0.25">
      <c r="A852" s="3" t="s">
        <v>379</v>
      </c>
      <c r="B852" s="1" t="s">
        <v>644</v>
      </c>
      <c r="C852" s="2">
        <v>2025</v>
      </c>
      <c r="D852" s="2" t="s">
        <v>691</v>
      </c>
      <c r="E852" t="s">
        <v>702</v>
      </c>
    </row>
    <row r="853" spans="1:5" x14ac:dyDescent="0.25">
      <c r="A853" s="3" t="s">
        <v>380</v>
      </c>
      <c r="B853" s="1" t="s">
        <v>645</v>
      </c>
      <c r="C853" s="2">
        <v>2025</v>
      </c>
      <c r="D853" s="2" t="s">
        <v>691</v>
      </c>
      <c r="E853" t="s">
        <v>703</v>
      </c>
    </row>
    <row r="854" spans="1:5" x14ac:dyDescent="0.25">
      <c r="A854" s="3" t="s">
        <v>381</v>
      </c>
      <c r="B854" s="1" t="s">
        <v>645</v>
      </c>
      <c r="C854" s="2">
        <v>2025</v>
      </c>
      <c r="D854" s="2" t="s">
        <v>691</v>
      </c>
      <c r="E854" t="s">
        <v>703</v>
      </c>
    </row>
    <row r="855" spans="1:5" x14ac:dyDescent="0.25">
      <c r="A855" s="3" t="s">
        <v>382</v>
      </c>
      <c r="B855" s="1" t="s">
        <v>20</v>
      </c>
      <c r="C855" s="2">
        <v>2025</v>
      </c>
      <c r="D855" s="2" t="s">
        <v>691</v>
      </c>
      <c r="E855" t="s">
        <v>703</v>
      </c>
    </row>
    <row r="856" spans="1:5" x14ac:dyDescent="0.25">
      <c r="A856" s="3" t="s">
        <v>383</v>
      </c>
      <c r="B856" s="1" t="s">
        <v>681</v>
      </c>
      <c r="C856" s="2">
        <v>2025</v>
      </c>
      <c r="D856" s="2" t="s">
        <v>691</v>
      </c>
      <c r="E856" t="s">
        <v>701</v>
      </c>
    </row>
    <row r="857" spans="1:5" x14ac:dyDescent="0.25">
      <c r="A857" s="3" t="s">
        <v>384</v>
      </c>
      <c r="B857" s="1" t="s">
        <v>645</v>
      </c>
      <c r="C857" s="2">
        <v>2025</v>
      </c>
      <c r="D857" s="2" t="s">
        <v>691</v>
      </c>
      <c r="E857" t="s">
        <v>703</v>
      </c>
    </row>
    <row r="858" spans="1:5" x14ac:dyDescent="0.25">
      <c r="A858" s="3" t="s">
        <v>385</v>
      </c>
      <c r="B858" s="1" t="s">
        <v>20</v>
      </c>
      <c r="C858" s="2">
        <v>2025</v>
      </c>
      <c r="D858" s="2" t="s">
        <v>691</v>
      </c>
      <c r="E858" t="s">
        <v>703</v>
      </c>
    </row>
    <row r="859" spans="1:5" x14ac:dyDescent="0.25">
      <c r="A859" s="3" t="s">
        <v>386</v>
      </c>
      <c r="B859" s="1" t="s">
        <v>645</v>
      </c>
      <c r="C859" s="2">
        <v>2025</v>
      </c>
      <c r="D859" s="2" t="s">
        <v>691</v>
      </c>
      <c r="E859" t="s">
        <v>703</v>
      </c>
    </row>
    <row r="860" spans="1:5" x14ac:dyDescent="0.25">
      <c r="A860" s="3" t="s">
        <v>387</v>
      </c>
      <c r="B860" s="1" t="s">
        <v>12</v>
      </c>
      <c r="C860" s="2">
        <v>2025</v>
      </c>
      <c r="D860" s="2" t="s">
        <v>691</v>
      </c>
      <c r="E860" t="s">
        <v>702</v>
      </c>
    </row>
    <row r="861" spans="1:5" x14ac:dyDescent="0.25">
      <c r="A861" s="3" t="s">
        <v>388</v>
      </c>
      <c r="B861" s="1" t="s">
        <v>675</v>
      </c>
      <c r="C861" s="2">
        <v>2025</v>
      </c>
      <c r="D861" s="2" t="s">
        <v>691</v>
      </c>
      <c r="E861" t="s">
        <v>703</v>
      </c>
    </row>
    <row r="862" spans="1:5" x14ac:dyDescent="0.25">
      <c r="A862" s="3" t="s">
        <v>389</v>
      </c>
      <c r="B862" s="1" t="s">
        <v>678</v>
      </c>
      <c r="C862" s="2">
        <v>2025</v>
      </c>
      <c r="D862" s="2" t="s">
        <v>691</v>
      </c>
      <c r="E862" t="s">
        <v>702</v>
      </c>
    </row>
    <row r="863" spans="1:5" x14ac:dyDescent="0.25">
      <c r="A863" s="3" t="s">
        <v>390</v>
      </c>
      <c r="B863" s="1" t="s">
        <v>678</v>
      </c>
      <c r="C863" s="2">
        <v>2025</v>
      </c>
      <c r="D863" s="2" t="s">
        <v>691</v>
      </c>
      <c r="E863" t="s">
        <v>702</v>
      </c>
    </row>
    <row r="864" spans="1:5" x14ac:dyDescent="0.25">
      <c r="A864" s="3" t="s">
        <v>391</v>
      </c>
      <c r="B864" s="1" t="s">
        <v>678</v>
      </c>
      <c r="C864" s="2">
        <v>2025</v>
      </c>
      <c r="D864" s="2" t="s">
        <v>691</v>
      </c>
      <c r="E864" t="s">
        <v>702</v>
      </c>
    </row>
    <row r="865" spans="1:5" x14ac:dyDescent="0.25">
      <c r="A865" s="3" t="s">
        <v>392</v>
      </c>
      <c r="B865" s="1" t="s">
        <v>678</v>
      </c>
      <c r="C865" s="2">
        <v>2025</v>
      </c>
      <c r="D865" s="2" t="s">
        <v>691</v>
      </c>
      <c r="E865" t="s">
        <v>702</v>
      </c>
    </row>
    <row r="866" spans="1:5" x14ac:dyDescent="0.25">
      <c r="A866" s="3" t="s">
        <v>393</v>
      </c>
      <c r="B866" s="1" t="s">
        <v>678</v>
      </c>
      <c r="C866" s="2">
        <v>2025</v>
      </c>
      <c r="D866" s="2" t="s">
        <v>691</v>
      </c>
      <c r="E866" t="s">
        <v>702</v>
      </c>
    </row>
    <row r="867" spans="1:5" x14ac:dyDescent="0.25">
      <c r="A867" s="3" t="s">
        <v>394</v>
      </c>
      <c r="B867" s="1" t="s">
        <v>673</v>
      </c>
      <c r="C867" s="2">
        <v>2025</v>
      </c>
      <c r="D867" s="2" t="s">
        <v>691</v>
      </c>
      <c r="E867" t="s">
        <v>702</v>
      </c>
    </row>
    <row r="868" spans="1:5" x14ac:dyDescent="0.25">
      <c r="A868" s="3" t="s">
        <v>395</v>
      </c>
      <c r="B868" s="1" t="s">
        <v>664</v>
      </c>
      <c r="C868" s="2">
        <v>2025</v>
      </c>
      <c r="D868" s="2" t="s">
        <v>691</v>
      </c>
      <c r="E868" t="s">
        <v>702</v>
      </c>
    </row>
    <row r="869" spans="1:5" x14ac:dyDescent="0.25">
      <c r="A869" s="3" t="s">
        <v>396</v>
      </c>
      <c r="B869" s="1" t="s">
        <v>677</v>
      </c>
      <c r="C869" s="2">
        <v>2025</v>
      </c>
      <c r="D869" s="2" t="s">
        <v>691</v>
      </c>
      <c r="E869" t="s">
        <v>702</v>
      </c>
    </row>
    <row r="870" spans="1:5" x14ac:dyDescent="0.25">
      <c r="A870" s="3" t="s">
        <v>397</v>
      </c>
      <c r="B870" s="1" t="s">
        <v>664</v>
      </c>
      <c r="C870" s="2">
        <v>2025</v>
      </c>
      <c r="D870" s="2" t="s">
        <v>691</v>
      </c>
      <c r="E870" t="s">
        <v>703</v>
      </c>
    </row>
    <row r="871" spans="1:5" x14ac:dyDescent="0.25">
      <c r="A871" s="3" t="s">
        <v>398</v>
      </c>
      <c r="B871" s="1" t="s">
        <v>664</v>
      </c>
      <c r="C871" s="2">
        <v>2025</v>
      </c>
      <c r="D871" s="2" t="s">
        <v>691</v>
      </c>
      <c r="E871" t="s">
        <v>702</v>
      </c>
    </row>
    <row r="872" spans="1:5" x14ac:dyDescent="0.25">
      <c r="A872" s="3" t="s">
        <v>399</v>
      </c>
      <c r="B872" s="1" t="s">
        <v>678</v>
      </c>
      <c r="C872" s="2">
        <v>2025</v>
      </c>
      <c r="D872" s="2" t="s">
        <v>691</v>
      </c>
      <c r="E872" t="s">
        <v>703</v>
      </c>
    </row>
    <row r="873" spans="1:5" x14ac:dyDescent="0.25">
      <c r="A873" s="3" t="s">
        <v>400</v>
      </c>
      <c r="B873" s="1" t="s">
        <v>20</v>
      </c>
      <c r="C873" s="2">
        <v>2025</v>
      </c>
      <c r="D873" s="2" t="s">
        <v>691</v>
      </c>
      <c r="E873" t="s">
        <v>702</v>
      </c>
    </row>
    <row r="874" spans="1:5" x14ac:dyDescent="0.25">
      <c r="A874" s="3" t="s">
        <v>401</v>
      </c>
      <c r="B874" s="1" t="s">
        <v>668</v>
      </c>
      <c r="C874" s="2">
        <v>2025</v>
      </c>
      <c r="D874" s="2" t="s">
        <v>691</v>
      </c>
      <c r="E874" t="s">
        <v>702</v>
      </c>
    </row>
    <row r="875" spans="1:5" x14ac:dyDescent="0.25">
      <c r="A875" s="3" t="s">
        <v>402</v>
      </c>
      <c r="B875" s="1" t="s">
        <v>668</v>
      </c>
      <c r="C875" s="2">
        <v>2025</v>
      </c>
      <c r="D875" s="2" t="s">
        <v>691</v>
      </c>
      <c r="E875" t="s">
        <v>702</v>
      </c>
    </row>
    <row r="876" spans="1:5" x14ac:dyDescent="0.25">
      <c r="A876" s="3" t="s">
        <v>403</v>
      </c>
      <c r="B876" s="1" t="s">
        <v>668</v>
      </c>
      <c r="C876" s="2">
        <v>2025</v>
      </c>
      <c r="D876" s="2" t="s">
        <v>691</v>
      </c>
      <c r="E876" t="s">
        <v>702</v>
      </c>
    </row>
    <row r="877" spans="1:5" x14ac:dyDescent="0.25">
      <c r="A877" s="3" t="s">
        <v>404</v>
      </c>
      <c r="B877" s="1" t="s">
        <v>668</v>
      </c>
      <c r="C877" s="2">
        <v>2025</v>
      </c>
      <c r="D877" s="2" t="s">
        <v>691</v>
      </c>
      <c r="E877" t="s">
        <v>702</v>
      </c>
    </row>
    <row r="878" spans="1:5" x14ac:dyDescent="0.25">
      <c r="A878" s="3" t="s">
        <v>405</v>
      </c>
      <c r="B878" s="1" t="s">
        <v>678</v>
      </c>
      <c r="C878" s="2">
        <v>2025</v>
      </c>
      <c r="D878" s="2" t="s">
        <v>691</v>
      </c>
      <c r="E878" t="s">
        <v>701</v>
      </c>
    </row>
    <row r="879" spans="1:5" x14ac:dyDescent="0.25">
      <c r="A879" s="3" t="s">
        <v>406</v>
      </c>
      <c r="B879" s="1" t="s">
        <v>673</v>
      </c>
      <c r="C879" s="2">
        <v>2025</v>
      </c>
      <c r="D879" s="2" t="s">
        <v>691</v>
      </c>
      <c r="E879" t="s">
        <v>703</v>
      </c>
    </row>
    <row r="880" spans="1:5" x14ac:dyDescent="0.25">
      <c r="A880" s="3" t="s">
        <v>407</v>
      </c>
      <c r="B880" s="1" t="s">
        <v>673</v>
      </c>
      <c r="C880" s="2">
        <v>2025</v>
      </c>
      <c r="D880" s="2" t="s">
        <v>691</v>
      </c>
      <c r="E880" t="s">
        <v>702</v>
      </c>
    </row>
    <row r="881" spans="1:5" x14ac:dyDescent="0.25">
      <c r="A881" s="3" t="s">
        <v>408</v>
      </c>
      <c r="B881" s="1" t="s">
        <v>20</v>
      </c>
      <c r="C881" s="2">
        <v>2025</v>
      </c>
      <c r="D881" s="2" t="s">
        <v>691</v>
      </c>
      <c r="E881" t="s">
        <v>703</v>
      </c>
    </row>
    <row r="882" spans="1:5" x14ac:dyDescent="0.25">
      <c r="A882" s="3" t="s">
        <v>409</v>
      </c>
      <c r="B882" s="1" t="s">
        <v>6</v>
      </c>
      <c r="C882" s="2">
        <v>2025</v>
      </c>
      <c r="D882" s="2" t="s">
        <v>691</v>
      </c>
      <c r="E882" t="s">
        <v>701</v>
      </c>
    </row>
    <row r="883" spans="1:5" x14ac:dyDescent="0.25">
      <c r="A883" s="3" t="s">
        <v>410</v>
      </c>
      <c r="B883" s="1" t="s">
        <v>663</v>
      </c>
      <c r="C883" s="2">
        <v>2025</v>
      </c>
      <c r="D883" s="2" t="s">
        <v>691</v>
      </c>
      <c r="E883" t="s">
        <v>702</v>
      </c>
    </row>
    <row r="884" spans="1:5" x14ac:dyDescent="0.25">
      <c r="A884" s="3" t="s">
        <v>411</v>
      </c>
      <c r="B884" s="1" t="s">
        <v>649</v>
      </c>
      <c r="C884" s="2">
        <v>2025</v>
      </c>
      <c r="D884" s="2" t="s">
        <v>691</v>
      </c>
      <c r="E884" t="s">
        <v>703</v>
      </c>
    </row>
    <row r="885" spans="1:5" x14ac:dyDescent="0.25">
      <c r="A885" s="3" t="s">
        <v>412</v>
      </c>
      <c r="B885" s="1" t="s">
        <v>649</v>
      </c>
      <c r="C885" s="2">
        <v>2025</v>
      </c>
      <c r="D885" s="2" t="s">
        <v>691</v>
      </c>
      <c r="E885" t="s">
        <v>702</v>
      </c>
    </row>
    <row r="886" spans="1:5" x14ac:dyDescent="0.25">
      <c r="A886" s="3" t="s">
        <v>413</v>
      </c>
      <c r="B886" s="1" t="s">
        <v>649</v>
      </c>
      <c r="C886" s="2">
        <v>2025</v>
      </c>
      <c r="D886" s="2" t="s">
        <v>691</v>
      </c>
      <c r="E886" t="s">
        <v>702</v>
      </c>
    </row>
    <row r="887" spans="1:5" x14ac:dyDescent="0.25">
      <c r="A887" s="3" t="s">
        <v>414</v>
      </c>
      <c r="B887" s="1" t="s">
        <v>674</v>
      </c>
      <c r="C887" s="2">
        <v>2025</v>
      </c>
      <c r="D887" s="2" t="s">
        <v>691</v>
      </c>
      <c r="E887" t="s">
        <v>702</v>
      </c>
    </row>
    <row r="888" spans="1:5" x14ac:dyDescent="0.25">
      <c r="A888" s="3" t="s">
        <v>415</v>
      </c>
      <c r="B888" s="1" t="s">
        <v>649</v>
      </c>
      <c r="C888" s="2">
        <v>2025</v>
      </c>
      <c r="D888" s="2" t="s">
        <v>691</v>
      </c>
      <c r="E888" t="s">
        <v>703</v>
      </c>
    </row>
    <row r="889" spans="1:5" x14ac:dyDescent="0.25">
      <c r="A889" s="3" t="s">
        <v>416</v>
      </c>
      <c r="B889" s="1" t="s">
        <v>20</v>
      </c>
      <c r="C889" s="2">
        <v>2025</v>
      </c>
      <c r="D889" s="2" t="s">
        <v>691</v>
      </c>
      <c r="E889" t="s">
        <v>702</v>
      </c>
    </row>
    <row r="890" spans="1:5" x14ac:dyDescent="0.25">
      <c r="A890" s="3" t="s">
        <v>417</v>
      </c>
      <c r="B890" s="1" t="s">
        <v>667</v>
      </c>
      <c r="C890" s="2">
        <v>2025</v>
      </c>
      <c r="D890" s="2" t="s">
        <v>691</v>
      </c>
      <c r="E890" t="s">
        <v>703</v>
      </c>
    </row>
    <row r="891" spans="1:5" x14ac:dyDescent="0.25">
      <c r="A891" s="3" t="s">
        <v>418</v>
      </c>
      <c r="B891" s="1" t="s">
        <v>20</v>
      </c>
      <c r="C891" s="2">
        <v>2025</v>
      </c>
      <c r="D891" s="2" t="s">
        <v>691</v>
      </c>
      <c r="E891" t="s">
        <v>703</v>
      </c>
    </row>
    <row r="892" spans="1:5" x14ac:dyDescent="0.25">
      <c r="A892" s="3" t="s">
        <v>419</v>
      </c>
      <c r="B892" s="1" t="s">
        <v>644</v>
      </c>
      <c r="C892" s="2">
        <v>2025</v>
      </c>
      <c r="D892" s="2" t="s">
        <v>691</v>
      </c>
      <c r="E892" t="s">
        <v>703</v>
      </c>
    </row>
    <row r="893" spans="1:5" x14ac:dyDescent="0.25">
      <c r="A893" s="3" t="s">
        <v>420</v>
      </c>
      <c r="B893" s="1" t="s">
        <v>644</v>
      </c>
      <c r="C893" s="2">
        <v>2025</v>
      </c>
      <c r="D893" s="2" t="s">
        <v>691</v>
      </c>
      <c r="E893" t="s">
        <v>702</v>
      </c>
    </row>
    <row r="894" spans="1:5" x14ac:dyDescent="0.25">
      <c r="A894" s="3" t="s">
        <v>421</v>
      </c>
      <c r="B894" s="1" t="s">
        <v>678</v>
      </c>
      <c r="C894" s="2">
        <v>2025</v>
      </c>
      <c r="D894" s="2" t="s">
        <v>691</v>
      </c>
      <c r="E894" t="s">
        <v>702</v>
      </c>
    </row>
    <row r="895" spans="1:5" x14ac:dyDescent="0.25">
      <c r="A895" s="3" t="s">
        <v>422</v>
      </c>
      <c r="B895" s="1" t="s">
        <v>678</v>
      </c>
      <c r="C895" s="2">
        <v>2025</v>
      </c>
      <c r="D895" s="2" t="s">
        <v>691</v>
      </c>
      <c r="E895" t="s">
        <v>703</v>
      </c>
    </row>
    <row r="896" spans="1:5" x14ac:dyDescent="0.25">
      <c r="A896" s="3" t="s">
        <v>423</v>
      </c>
      <c r="B896" s="1" t="s">
        <v>678</v>
      </c>
      <c r="C896" s="2">
        <v>2025</v>
      </c>
      <c r="D896" s="2" t="s">
        <v>691</v>
      </c>
      <c r="E896" t="s">
        <v>703</v>
      </c>
    </row>
    <row r="897" spans="1:5" x14ac:dyDescent="0.25">
      <c r="A897" s="3" t="s">
        <v>424</v>
      </c>
      <c r="B897" s="1" t="s">
        <v>678</v>
      </c>
      <c r="C897" s="2">
        <v>2025</v>
      </c>
      <c r="D897" s="2" t="s">
        <v>691</v>
      </c>
      <c r="E897" t="s">
        <v>703</v>
      </c>
    </row>
    <row r="898" spans="1:5" x14ac:dyDescent="0.25">
      <c r="A898" s="3" t="s">
        <v>425</v>
      </c>
      <c r="B898" s="1" t="s">
        <v>668</v>
      </c>
      <c r="C898" s="2">
        <v>2025</v>
      </c>
      <c r="D898" s="2" t="s">
        <v>691</v>
      </c>
      <c r="E898" t="s">
        <v>702</v>
      </c>
    </row>
    <row r="899" spans="1:5" x14ac:dyDescent="0.25">
      <c r="A899" s="3" t="s">
        <v>426</v>
      </c>
      <c r="B899" s="1" t="s">
        <v>668</v>
      </c>
      <c r="C899" s="2">
        <v>2025</v>
      </c>
      <c r="D899" s="2" t="s">
        <v>691</v>
      </c>
      <c r="E899" t="s">
        <v>702</v>
      </c>
    </row>
    <row r="900" spans="1:5" x14ac:dyDescent="0.25">
      <c r="A900" s="3" t="s">
        <v>427</v>
      </c>
      <c r="B900" s="1" t="s">
        <v>3</v>
      </c>
      <c r="C900" s="2">
        <v>2025</v>
      </c>
      <c r="D900" s="2" t="s">
        <v>691</v>
      </c>
      <c r="E900" t="s">
        <v>702</v>
      </c>
    </row>
    <row r="901" spans="1:5" x14ac:dyDescent="0.25">
      <c r="A901" s="3" t="s">
        <v>428</v>
      </c>
      <c r="B901" s="1" t="s">
        <v>16</v>
      </c>
      <c r="C901" s="2">
        <v>2025</v>
      </c>
      <c r="D901" s="2" t="s">
        <v>691</v>
      </c>
      <c r="E901" t="s">
        <v>703</v>
      </c>
    </row>
    <row r="902" spans="1:5" x14ac:dyDescent="0.25">
      <c r="A902" s="3" t="s">
        <v>429</v>
      </c>
      <c r="B902" s="1" t="s">
        <v>20</v>
      </c>
      <c r="C902" s="2">
        <v>2026</v>
      </c>
      <c r="D902" s="2" t="s">
        <v>690</v>
      </c>
      <c r="E902" t="s">
        <v>693</v>
      </c>
    </row>
    <row r="903" spans="1:5" x14ac:dyDescent="0.25">
      <c r="A903" s="3" t="s">
        <v>429</v>
      </c>
      <c r="B903" s="1" t="s">
        <v>20</v>
      </c>
      <c r="C903" s="2">
        <v>2026</v>
      </c>
      <c r="D903" s="2" t="s">
        <v>690</v>
      </c>
      <c r="E903" t="s">
        <v>693</v>
      </c>
    </row>
    <row r="904" spans="1:5" x14ac:dyDescent="0.25">
      <c r="A904" s="3" t="s">
        <v>429</v>
      </c>
      <c r="B904" s="1" t="s">
        <v>20</v>
      </c>
      <c r="C904" s="2">
        <v>2026</v>
      </c>
      <c r="D904" s="2" t="s">
        <v>690</v>
      </c>
      <c r="E904" t="s">
        <v>693</v>
      </c>
    </row>
    <row r="905" spans="1:5" x14ac:dyDescent="0.25">
      <c r="A905" s="3" t="s">
        <v>429</v>
      </c>
      <c r="B905" s="1" t="s">
        <v>20</v>
      </c>
      <c r="C905" s="2">
        <v>2026</v>
      </c>
      <c r="D905" s="2" t="s">
        <v>690</v>
      </c>
      <c r="E905" t="s">
        <v>693</v>
      </c>
    </row>
    <row r="906" spans="1:5" x14ac:dyDescent="0.25">
      <c r="A906" s="3" t="s">
        <v>429</v>
      </c>
      <c r="B906" s="1" t="s">
        <v>20</v>
      </c>
      <c r="C906" s="2">
        <v>2026</v>
      </c>
      <c r="D906" s="2" t="s">
        <v>690</v>
      </c>
      <c r="E906" t="s">
        <v>693</v>
      </c>
    </row>
    <row r="907" spans="1:5" x14ac:dyDescent="0.25">
      <c r="A907" s="3" t="s">
        <v>429</v>
      </c>
      <c r="B907" s="1" t="s">
        <v>20</v>
      </c>
      <c r="C907" s="2">
        <v>2026</v>
      </c>
      <c r="D907" s="2" t="s">
        <v>690</v>
      </c>
      <c r="E907" t="s">
        <v>693</v>
      </c>
    </row>
    <row r="908" spans="1:5" x14ac:dyDescent="0.25">
      <c r="A908" s="3" t="s">
        <v>429</v>
      </c>
      <c r="B908" s="1" t="s">
        <v>20</v>
      </c>
      <c r="C908" s="2">
        <v>2026</v>
      </c>
      <c r="D908" s="2" t="s">
        <v>690</v>
      </c>
      <c r="E908" t="s">
        <v>693</v>
      </c>
    </row>
    <row r="909" spans="1:5" x14ac:dyDescent="0.25">
      <c r="A909" s="3" t="s">
        <v>429</v>
      </c>
      <c r="B909" s="1" t="s">
        <v>20</v>
      </c>
      <c r="C909" s="2">
        <v>2026</v>
      </c>
      <c r="D909" s="2" t="s">
        <v>690</v>
      </c>
      <c r="E909" t="s">
        <v>693</v>
      </c>
    </row>
    <row r="910" spans="1:5" x14ac:dyDescent="0.25">
      <c r="A910" s="3" t="s">
        <v>429</v>
      </c>
      <c r="B910" s="1" t="s">
        <v>20</v>
      </c>
      <c r="C910" s="2">
        <v>2026</v>
      </c>
      <c r="D910" s="2" t="s">
        <v>690</v>
      </c>
      <c r="E910" t="s">
        <v>693</v>
      </c>
    </row>
    <row r="911" spans="1:5" x14ac:dyDescent="0.25">
      <c r="A911" s="3" t="s">
        <v>429</v>
      </c>
      <c r="B911" s="1" t="s">
        <v>20</v>
      </c>
      <c r="C911" s="2">
        <v>2026</v>
      </c>
      <c r="D911" s="2" t="s">
        <v>690</v>
      </c>
      <c r="E911" t="s">
        <v>693</v>
      </c>
    </row>
    <row r="912" spans="1:5" x14ac:dyDescent="0.25">
      <c r="A912" s="3" t="s">
        <v>429</v>
      </c>
      <c r="B912" s="1" t="s">
        <v>20</v>
      </c>
      <c r="C912" s="2">
        <v>2026</v>
      </c>
      <c r="D912" s="2" t="s">
        <v>690</v>
      </c>
      <c r="E912" t="s">
        <v>693</v>
      </c>
    </row>
    <row r="913" spans="1:5" x14ac:dyDescent="0.25">
      <c r="A913" s="3" t="s">
        <v>429</v>
      </c>
      <c r="B913" s="1" t="s">
        <v>20</v>
      </c>
      <c r="C913" s="2">
        <v>2026</v>
      </c>
      <c r="D913" s="2" t="s">
        <v>690</v>
      </c>
      <c r="E913" t="s">
        <v>693</v>
      </c>
    </row>
    <row r="914" spans="1:5" x14ac:dyDescent="0.25">
      <c r="A914" s="3" t="s">
        <v>429</v>
      </c>
      <c r="B914" s="1" t="s">
        <v>20</v>
      </c>
      <c r="C914" s="2">
        <v>2026</v>
      </c>
      <c r="D914" s="2" t="s">
        <v>690</v>
      </c>
      <c r="E914" t="s">
        <v>693</v>
      </c>
    </row>
    <row r="915" spans="1:5" x14ac:dyDescent="0.25">
      <c r="A915" s="3" t="s">
        <v>429</v>
      </c>
      <c r="B915" s="1" t="s">
        <v>20</v>
      </c>
      <c r="C915" s="2">
        <v>2026</v>
      </c>
      <c r="D915" s="2" t="s">
        <v>690</v>
      </c>
      <c r="E915" t="s">
        <v>693</v>
      </c>
    </row>
    <row r="916" spans="1:5" x14ac:dyDescent="0.25">
      <c r="A916" s="3" t="s">
        <v>429</v>
      </c>
      <c r="B916" s="1" t="s">
        <v>20</v>
      </c>
      <c r="C916" s="2">
        <v>2026</v>
      </c>
      <c r="D916" s="2" t="s">
        <v>690</v>
      </c>
      <c r="E916" t="s">
        <v>693</v>
      </c>
    </row>
    <row r="917" spans="1:5" x14ac:dyDescent="0.25">
      <c r="A917" s="3" t="s">
        <v>429</v>
      </c>
      <c r="B917" s="1" t="s">
        <v>20</v>
      </c>
      <c r="C917" s="2">
        <v>2026</v>
      </c>
      <c r="D917" s="2" t="s">
        <v>690</v>
      </c>
      <c r="E917" t="s">
        <v>693</v>
      </c>
    </row>
    <row r="918" spans="1:5" x14ac:dyDescent="0.25">
      <c r="A918" s="3" t="s">
        <v>429</v>
      </c>
      <c r="B918" s="1" t="s">
        <v>20</v>
      </c>
      <c r="C918" s="2">
        <v>2026</v>
      </c>
      <c r="D918" s="2" t="s">
        <v>690</v>
      </c>
      <c r="E918" t="s">
        <v>693</v>
      </c>
    </row>
    <row r="919" spans="1:5" x14ac:dyDescent="0.25">
      <c r="A919" s="3" t="s">
        <v>429</v>
      </c>
      <c r="B919" s="1" t="s">
        <v>20</v>
      </c>
      <c r="C919" s="2">
        <v>2026</v>
      </c>
      <c r="D919" s="2" t="s">
        <v>690</v>
      </c>
      <c r="E919" t="s">
        <v>693</v>
      </c>
    </row>
    <row r="920" spans="1:5" x14ac:dyDescent="0.25">
      <c r="A920" s="3" t="s">
        <v>429</v>
      </c>
      <c r="B920" s="1" t="s">
        <v>20</v>
      </c>
      <c r="C920" s="2">
        <v>2026</v>
      </c>
      <c r="D920" s="2" t="s">
        <v>690</v>
      </c>
      <c r="E920" t="s">
        <v>693</v>
      </c>
    </row>
    <row r="921" spans="1:5" x14ac:dyDescent="0.25">
      <c r="A921" s="3" t="s">
        <v>429</v>
      </c>
      <c r="B921" s="1" t="s">
        <v>20</v>
      </c>
      <c r="C921" s="2">
        <v>2026</v>
      </c>
      <c r="D921" s="2" t="s">
        <v>690</v>
      </c>
      <c r="E921" t="s">
        <v>693</v>
      </c>
    </row>
    <row r="922" spans="1:5" x14ac:dyDescent="0.25">
      <c r="A922" s="3" t="s">
        <v>430</v>
      </c>
      <c r="B922" s="1" t="s">
        <v>671</v>
      </c>
      <c r="C922" s="2">
        <v>2026</v>
      </c>
      <c r="D922" s="2" t="s">
        <v>690</v>
      </c>
      <c r="E922" t="s">
        <v>693</v>
      </c>
    </row>
    <row r="923" spans="1:5" x14ac:dyDescent="0.25">
      <c r="A923" s="3" t="s">
        <v>430</v>
      </c>
      <c r="B923" s="1" t="s">
        <v>671</v>
      </c>
      <c r="C923" s="2">
        <v>2026</v>
      </c>
      <c r="D923" s="2" t="s">
        <v>690</v>
      </c>
      <c r="E923" t="s">
        <v>693</v>
      </c>
    </row>
    <row r="924" spans="1:5" x14ac:dyDescent="0.25">
      <c r="A924" s="3" t="s">
        <v>430</v>
      </c>
      <c r="B924" s="1" t="s">
        <v>671</v>
      </c>
      <c r="C924" s="2">
        <v>2026</v>
      </c>
      <c r="D924" s="2" t="s">
        <v>690</v>
      </c>
      <c r="E924" t="s">
        <v>693</v>
      </c>
    </row>
    <row r="925" spans="1:5" x14ac:dyDescent="0.25">
      <c r="A925" s="3" t="s">
        <v>430</v>
      </c>
      <c r="B925" s="1" t="s">
        <v>671</v>
      </c>
      <c r="C925" s="2">
        <v>2026</v>
      </c>
      <c r="D925" s="2" t="s">
        <v>690</v>
      </c>
      <c r="E925" t="s">
        <v>693</v>
      </c>
    </row>
    <row r="926" spans="1:5" x14ac:dyDescent="0.25">
      <c r="A926" s="3" t="s">
        <v>431</v>
      </c>
      <c r="B926" s="1" t="s">
        <v>671</v>
      </c>
      <c r="C926" s="2">
        <v>2026</v>
      </c>
      <c r="D926" s="2" t="s">
        <v>690</v>
      </c>
      <c r="E926" t="s">
        <v>694</v>
      </c>
    </row>
    <row r="927" spans="1:5" x14ac:dyDescent="0.25">
      <c r="A927" s="3" t="s">
        <v>431</v>
      </c>
      <c r="B927" s="1" t="s">
        <v>671</v>
      </c>
      <c r="C927" s="2">
        <v>2026</v>
      </c>
      <c r="D927" s="2" t="s">
        <v>690</v>
      </c>
      <c r="E927" t="s">
        <v>694</v>
      </c>
    </row>
    <row r="928" spans="1:5" x14ac:dyDescent="0.25">
      <c r="A928" s="3" t="s">
        <v>432</v>
      </c>
      <c r="B928" s="1" t="s">
        <v>671</v>
      </c>
      <c r="C928" s="2">
        <v>2026</v>
      </c>
      <c r="D928" s="2" t="s">
        <v>690</v>
      </c>
      <c r="E928" t="s">
        <v>693</v>
      </c>
    </row>
    <row r="929" spans="1:5" x14ac:dyDescent="0.25">
      <c r="A929" s="3" t="s">
        <v>433</v>
      </c>
      <c r="B929" s="1" t="s">
        <v>671</v>
      </c>
      <c r="C929" s="2">
        <v>2026</v>
      </c>
      <c r="D929" s="2" t="s">
        <v>690</v>
      </c>
      <c r="E929" t="s">
        <v>693</v>
      </c>
    </row>
    <row r="930" spans="1:5" x14ac:dyDescent="0.25">
      <c r="A930" s="3" t="s">
        <v>433</v>
      </c>
      <c r="B930" s="1" t="s">
        <v>671</v>
      </c>
      <c r="C930" s="2">
        <v>2026</v>
      </c>
      <c r="D930" s="2" t="s">
        <v>690</v>
      </c>
      <c r="E930" t="s">
        <v>693</v>
      </c>
    </row>
    <row r="931" spans="1:5" x14ac:dyDescent="0.25">
      <c r="A931" s="3" t="s">
        <v>434</v>
      </c>
      <c r="B931" s="1" t="s">
        <v>644</v>
      </c>
      <c r="C931" s="2">
        <v>2026</v>
      </c>
      <c r="D931" s="2" t="s">
        <v>690</v>
      </c>
      <c r="E931" t="s">
        <v>693</v>
      </c>
    </row>
    <row r="932" spans="1:5" x14ac:dyDescent="0.25">
      <c r="A932" s="3" t="s">
        <v>434</v>
      </c>
      <c r="B932" s="1" t="s">
        <v>644</v>
      </c>
      <c r="C932" s="2">
        <v>2026</v>
      </c>
      <c r="D932" s="2" t="s">
        <v>690</v>
      </c>
      <c r="E932" t="s">
        <v>693</v>
      </c>
    </row>
    <row r="933" spans="1:5" x14ac:dyDescent="0.25">
      <c r="A933" s="3" t="s">
        <v>434</v>
      </c>
      <c r="B933" s="1" t="s">
        <v>644</v>
      </c>
      <c r="C933" s="2">
        <v>2026</v>
      </c>
      <c r="D933" s="2" t="s">
        <v>690</v>
      </c>
      <c r="E933" t="s">
        <v>693</v>
      </c>
    </row>
    <row r="934" spans="1:5" x14ac:dyDescent="0.25">
      <c r="A934" s="3" t="s">
        <v>434</v>
      </c>
      <c r="B934" s="1" t="s">
        <v>644</v>
      </c>
      <c r="C934" s="2">
        <v>2026</v>
      </c>
      <c r="D934" s="2" t="s">
        <v>690</v>
      </c>
      <c r="E934" t="s">
        <v>693</v>
      </c>
    </row>
    <row r="935" spans="1:5" x14ac:dyDescent="0.25">
      <c r="A935" s="3" t="s">
        <v>434</v>
      </c>
      <c r="B935" s="1" t="s">
        <v>644</v>
      </c>
      <c r="C935" s="2">
        <v>2026</v>
      </c>
      <c r="D935" s="2" t="s">
        <v>690</v>
      </c>
      <c r="E935" t="s">
        <v>693</v>
      </c>
    </row>
    <row r="936" spans="1:5" x14ac:dyDescent="0.25">
      <c r="A936" s="3" t="s">
        <v>435</v>
      </c>
      <c r="B936" s="1" t="s">
        <v>644</v>
      </c>
      <c r="C936" s="2">
        <v>2026</v>
      </c>
      <c r="D936" s="2" t="s">
        <v>690</v>
      </c>
      <c r="E936" t="s">
        <v>693</v>
      </c>
    </row>
    <row r="937" spans="1:5" x14ac:dyDescent="0.25">
      <c r="A937" s="3" t="s">
        <v>435</v>
      </c>
      <c r="B937" s="1" t="s">
        <v>644</v>
      </c>
      <c r="C937" s="2">
        <v>2026</v>
      </c>
      <c r="D937" s="2" t="s">
        <v>690</v>
      </c>
      <c r="E937" t="s">
        <v>693</v>
      </c>
    </row>
    <row r="938" spans="1:5" x14ac:dyDescent="0.25">
      <c r="A938" s="3" t="s">
        <v>435</v>
      </c>
      <c r="B938" s="1" t="s">
        <v>644</v>
      </c>
      <c r="C938" s="2">
        <v>2026</v>
      </c>
      <c r="D938" s="2" t="s">
        <v>690</v>
      </c>
      <c r="E938" t="s">
        <v>693</v>
      </c>
    </row>
    <row r="939" spans="1:5" x14ac:dyDescent="0.25">
      <c r="A939" s="3" t="s">
        <v>435</v>
      </c>
      <c r="B939" s="1" t="s">
        <v>644</v>
      </c>
      <c r="C939" s="2">
        <v>2026</v>
      </c>
      <c r="D939" s="2" t="s">
        <v>690</v>
      </c>
      <c r="E939" t="s">
        <v>693</v>
      </c>
    </row>
    <row r="940" spans="1:5" x14ac:dyDescent="0.25">
      <c r="A940" s="3" t="s">
        <v>435</v>
      </c>
      <c r="B940" s="1" t="s">
        <v>644</v>
      </c>
      <c r="C940" s="2">
        <v>2026</v>
      </c>
      <c r="D940" s="2" t="s">
        <v>690</v>
      </c>
      <c r="E940" t="s">
        <v>693</v>
      </c>
    </row>
    <row r="941" spans="1:5" x14ac:dyDescent="0.25">
      <c r="A941" s="3" t="s">
        <v>435</v>
      </c>
      <c r="B941" s="1" t="s">
        <v>644</v>
      </c>
      <c r="C941" s="2">
        <v>2026</v>
      </c>
      <c r="D941" s="2" t="s">
        <v>690</v>
      </c>
      <c r="E941" t="s">
        <v>693</v>
      </c>
    </row>
    <row r="942" spans="1:5" x14ac:dyDescent="0.25">
      <c r="A942" s="3" t="s">
        <v>435</v>
      </c>
      <c r="B942" s="1" t="s">
        <v>644</v>
      </c>
      <c r="C942" s="2">
        <v>2026</v>
      </c>
      <c r="D942" s="2" t="s">
        <v>690</v>
      </c>
      <c r="E942" t="s">
        <v>693</v>
      </c>
    </row>
    <row r="943" spans="1:5" x14ac:dyDescent="0.25">
      <c r="A943" s="3" t="s">
        <v>435</v>
      </c>
      <c r="B943" s="1" t="s">
        <v>644</v>
      </c>
      <c r="C943" s="2">
        <v>2026</v>
      </c>
      <c r="D943" s="2" t="s">
        <v>690</v>
      </c>
      <c r="E943" t="s">
        <v>693</v>
      </c>
    </row>
    <row r="944" spans="1:5" x14ac:dyDescent="0.25">
      <c r="A944" s="3" t="s">
        <v>435</v>
      </c>
      <c r="B944" s="1" t="s">
        <v>644</v>
      </c>
      <c r="C944" s="2">
        <v>2026</v>
      </c>
      <c r="D944" s="2" t="s">
        <v>690</v>
      </c>
      <c r="E944" t="s">
        <v>693</v>
      </c>
    </row>
    <row r="945" spans="1:5" x14ac:dyDescent="0.25">
      <c r="A945" s="3" t="s">
        <v>435</v>
      </c>
      <c r="B945" s="1" t="s">
        <v>644</v>
      </c>
      <c r="C945" s="2">
        <v>2026</v>
      </c>
      <c r="D945" s="2" t="s">
        <v>690</v>
      </c>
      <c r="E945" t="s">
        <v>693</v>
      </c>
    </row>
    <row r="946" spans="1:5" x14ac:dyDescent="0.25">
      <c r="A946" s="3" t="s">
        <v>435</v>
      </c>
      <c r="B946" s="1" t="s">
        <v>644</v>
      </c>
      <c r="C946" s="2">
        <v>2026</v>
      </c>
      <c r="D946" s="2" t="s">
        <v>690</v>
      </c>
      <c r="E946" t="s">
        <v>693</v>
      </c>
    </row>
    <row r="947" spans="1:5" x14ac:dyDescent="0.25">
      <c r="A947" s="3" t="s">
        <v>435</v>
      </c>
      <c r="B947" s="1" t="s">
        <v>644</v>
      </c>
      <c r="C947" s="2">
        <v>2026</v>
      </c>
      <c r="D947" s="2" t="s">
        <v>690</v>
      </c>
      <c r="E947" t="s">
        <v>693</v>
      </c>
    </row>
    <row r="948" spans="1:5" x14ac:dyDescent="0.25">
      <c r="A948" s="3" t="s">
        <v>435</v>
      </c>
      <c r="B948" s="1" t="s">
        <v>644</v>
      </c>
      <c r="C948" s="2">
        <v>2026</v>
      </c>
      <c r="D948" s="2" t="s">
        <v>690</v>
      </c>
      <c r="E948" t="s">
        <v>693</v>
      </c>
    </row>
    <row r="949" spans="1:5" x14ac:dyDescent="0.25">
      <c r="A949" s="3" t="s">
        <v>435</v>
      </c>
      <c r="B949" s="1" t="s">
        <v>644</v>
      </c>
      <c r="C949" s="2">
        <v>2026</v>
      </c>
      <c r="D949" s="2" t="s">
        <v>690</v>
      </c>
      <c r="E949" t="s">
        <v>693</v>
      </c>
    </row>
    <row r="950" spans="1:5" x14ac:dyDescent="0.25">
      <c r="A950" s="3" t="s">
        <v>436</v>
      </c>
      <c r="B950" s="1" t="s">
        <v>669</v>
      </c>
      <c r="C950" s="2">
        <v>2026</v>
      </c>
      <c r="D950" s="2" t="s">
        <v>690</v>
      </c>
      <c r="E950" t="s">
        <v>693</v>
      </c>
    </row>
    <row r="951" spans="1:5" x14ac:dyDescent="0.25">
      <c r="A951" s="3" t="s">
        <v>436</v>
      </c>
      <c r="B951" s="1" t="s">
        <v>669</v>
      </c>
      <c r="C951" s="2">
        <v>2026</v>
      </c>
      <c r="D951" s="2" t="s">
        <v>690</v>
      </c>
      <c r="E951" t="s">
        <v>693</v>
      </c>
    </row>
    <row r="952" spans="1:5" x14ac:dyDescent="0.25">
      <c r="A952" s="3" t="s">
        <v>437</v>
      </c>
      <c r="B952" s="1" t="s">
        <v>669</v>
      </c>
      <c r="C952" s="2">
        <v>2026</v>
      </c>
      <c r="D952" s="2" t="s">
        <v>690</v>
      </c>
      <c r="E952" t="s">
        <v>693</v>
      </c>
    </row>
    <row r="953" spans="1:5" x14ac:dyDescent="0.25">
      <c r="A953" s="3" t="s">
        <v>438</v>
      </c>
      <c r="B953" s="1" t="s">
        <v>663</v>
      </c>
      <c r="C953" s="2">
        <v>2026</v>
      </c>
      <c r="D953" s="2" t="s">
        <v>690</v>
      </c>
      <c r="E953" t="s">
        <v>693</v>
      </c>
    </row>
    <row r="954" spans="1:5" x14ac:dyDescent="0.25">
      <c r="A954" s="3" t="s">
        <v>438</v>
      </c>
      <c r="B954" s="1" t="s">
        <v>663</v>
      </c>
      <c r="C954" s="2">
        <v>2026</v>
      </c>
      <c r="D954" s="2" t="s">
        <v>690</v>
      </c>
      <c r="E954" t="s">
        <v>693</v>
      </c>
    </row>
    <row r="955" spans="1:5" x14ac:dyDescent="0.25">
      <c r="A955" s="3" t="s">
        <v>438</v>
      </c>
      <c r="B955" s="1" t="s">
        <v>663</v>
      </c>
      <c r="C955" s="2">
        <v>2026</v>
      </c>
      <c r="D955" s="2" t="s">
        <v>690</v>
      </c>
      <c r="E955" t="s">
        <v>693</v>
      </c>
    </row>
    <row r="956" spans="1:5" x14ac:dyDescent="0.25">
      <c r="A956" s="3" t="s">
        <v>438</v>
      </c>
      <c r="B956" s="1" t="s">
        <v>663</v>
      </c>
      <c r="C956" s="2">
        <v>2026</v>
      </c>
      <c r="D956" s="2" t="s">
        <v>690</v>
      </c>
      <c r="E956" t="s">
        <v>693</v>
      </c>
    </row>
    <row r="957" spans="1:5" x14ac:dyDescent="0.25">
      <c r="A957" s="3" t="s">
        <v>438</v>
      </c>
      <c r="B957" s="1" t="s">
        <v>663</v>
      </c>
      <c r="C957" s="2">
        <v>2026</v>
      </c>
      <c r="D957" s="2" t="s">
        <v>690</v>
      </c>
      <c r="E957" t="s">
        <v>693</v>
      </c>
    </row>
    <row r="958" spans="1:5" x14ac:dyDescent="0.25">
      <c r="A958" s="3" t="s">
        <v>438</v>
      </c>
      <c r="B958" s="1" t="s">
        <v>663</v>
      </c>
      <c r="C958" s="2">
        <v>2026</v>
      </c>
      <c r="D958" s="2" t="s">
        <v>690</v>
      </c>
      <c r="E958" t="s">
        <v>693</v>
      </c>
    </row>
    <row r="959" spans="1:5" x14ac:dyDescent="0.25">
      <c r="A959" s="3" t="s">
        <v>439</v>
      </c>
      <c r="B959" s="1" t="s">
        <v>663</v>
      </c>
      <c r="C959" s="2">
        <v>2026</v>
      </c>
      <c r="D959" s="2" t="s">
        <v>690</v>
      </c>
      <c r="E959" t="s">
        <v>694</v>
      </c>
    </row>
    <row r="960" spans="1:5" x14ac:dyDescent="0.25">
      <c r="A960" s="3" t="s">
        <v>440</v>
      </c>
      <c r="B960" s="1" t="s">
        <v>670</v>
      </c>
      <c r="C960" s="2">
        <v>2026</v>
      </c>
      <c r="D960" s="2" t="s">
        <v>690</v>
      </c>
      <c r="E960" t="s">
        <v>693</v>
      </c>
    </row>
    <row r="961" spans="1:5" x14ac:dyDescent="0.25">
      <c r="A961" s="3" t="s">
        <v>441</v>
      </c>
      <c r="B961" s="1" t="s">
        <v>670</v>
      </c>
      <c r="C961" s="2">
        <v>2026</v>
      </c>
      <c r="D961" s="2" t="s">
        <v>690</v>
      </c>
      <c r="E961" t="s">
        <v>693</v>
      </c>
    </row>
    <row r="962" spans="1:5" x14ac:dyDescent="0.25">
      <c r="A962" s="3" t="s">
        <v>442</v>
      </c>
      <c r="B962" s="1" t="s">
        <v>671</v>
      </c>
      <c r="C962" s="2">
        <v>2026</v>
      </c>
      <c r="D962" s="2" t="s">
        <v>690</v>
      </c>
      <c r="E962" t="s">
        <v>694</v>
      </c>
    </row>
    <row r="963" spans="1:5" x14ac:dyDescent="0.25">
      <c r="A963" s="3" t="s">
        <v>442</v>
      </c>
      <c r="B963" s="1" t="s">
        <v>671</v>
      </c>
      <c r="C963" s="2">
        <v>2026</v>
      </c>
      <c r="D963" s="2" t="s">
        <v>690</v>
      </c>
      <c r="E963" t="s">
        <v>694</v>
      </c>
    </row>
    <row r="964" spans="1:5" x14ac:dyDescent="0.25">
      <c r="A964" s="3" t="s">
        <v>442</v>
      </c>
      <c r="B964" s="1" t="s">
        <v>671</v>
      </c>
      <c r="C964" s="2">
        <v>2026</v>
      </c>
      <c r="D964" s="2" t="s">
        <v>690</v>
      </c>
      <c r="E964" t="s">
        <v>694</v>
      </c>
    </row>
    <row r="965" spans="1:5" x14ac:dyDescent="0.25">
      <c r="A965" s="3" t="s">
        <v>442</v>
      </c>
      <c r="B965" s="1" t="s">
        <v>671</v>
      </c>
      <c r="C965" s="2">
        <v>2026</v>
      </c>
      <c r="D965" s="2" t="s">
        <v>690</v>
      </c>
      <c r="E965" t="s">
        <v>694</v>
      </c>
    </row>
    <row r="966" spans="1:5" x14ac:dyDescent="0.25">
      <c r="A966" s="3" t="s">
        <v>443</v>
      </c>
      <c r="B966" s="1" t="s">
        <v>683</v>
      </c>
      <c r="C966" s="2">
        <v>2026</v>
      </c>
      <c r="D966" s="2" t="s">
        <v>690</v>
      </c>
      <c r="E966" t="s">
        <v>693</v>
      </c>
    </row>
    <row r="967" spans="1:5" x14ac:dyDescent="0.25">
      <c r="A967" s="3" t="s">
        <v>443</v>
      </c>
      <c r="B967" s="1" t="s">
        <v>683</v>
      </c>
      <c r="C967" s="2">
        <v>2026</v>
      </c>
      <c r="D967" s="2" t="s">
        <v>690</v>
      </c>
      <c r="E967" t="s">
        <v>693</v>
      </c>
    </row>
    <row r="968" spans="1:5" x14ac:dyDescent="0.25">
      <c r="A968" s="3" t="s">
        <v>443</v>
      </c>
      <c r="B968" s="1" t="s">
        <v>683</v>
      </c>
      <c r="C968" s="2">
        <v>2026</v>
      </c>
      <c r="D968" s="2" t="s">
        <v>690</v>
      </c>
      <c r="E968" t="s">
        <v>693</v>
      </c>
    </row>
    <row r="969" spans="1:5" x14ac:dyDescent="0.25">
      <c r="A969" s="3" t="s">
        <v>443</v>
      </c>
      <c r="B969" s="1" t="s">
        <v>683</v>
      </c>
      <c r="C969" s="2">
        <v>2026</v>
      </c>
      <c r="D969" s="2" t="s">
        <v>690</v>
      </c>
      <c r="E969" t="s">
        <v>693</v>
      </c>
    </row>
    <row r="970" spans="1:5" x14ac:dyDescent="0.25">
      <c r="A970" s="3" t="s">
        <v>443</v>
      </c>
      <c r="B970" s="1" t="s">
        <v>683</v>
      </c>
      <c r="C970" s="2">
        <v>2026</v>
      </c>
      <c r="D970" s="2" t="s">
        <v>690</v>
      </c>
      <c r="E970" t="s">
        <v>693</v>
      </c>
    </row>
    <row r="971" spans="1:5" x14ac:dyDescent="0.25">
      <c r="A971" s="3" t="s">
        <v>443</v>
      </c>
      <c r="B971" s="1" t="s">
        <v>683</v>
      </c>
      <c r="C971" s="2">
        <v>2026</v>
      </c>
      <c r="D971" s="2" t="s">
        <v>690</v>
      </c>
      <c r="E971" t="s">
        <v>693</v>
      </c>
    </row>
    <row r="972" spans="1:5" x14ac:dyDescent="0.25">
      <c r="A972" s="3" t="s">
        <v>443</v>
      </c>
      <c r="B972" s="1" t="s">
        <v>683</v>
      </c>
      <c r="C972" s="2">
        <v>2026</v>
      </c>
      <c r="D972" s="2" t="s">
        <v>690</v>
      </c>
      <c r="E972" t="s">
        <v>693</v>
      </c>
    </row>
    <row r="973" spans="1:5" x14ac:dyDescent="0.25">
      <c r="A973" s="3" t="s">
        <v>443</v>
      </c>
      <c r="B973" s="1" t="s">
        <v>683</v>
      </c>
      <c r="C973" s="2">
        <v>2026</v>
      </c>
      <c r="D973" s="2" t="s">
        <v>690</v>
      </c>
      <c r="E973" t="s">
        <v>693</v>
      </c>
    </row>
    <row r="974" spans="1:5" x14ac:dyDescent="0.25">
      <c r="A974" s="3" t="s">
        <v>444</v>
      </c>
      <c r="B974" s="1" t="s">
        <v>683</v>
      </c>
      <c r="C974" s="2">
        <v>2026</v>
      </c>
      <c r="D974" s="2" t="s">
        <v>690</v>
      </c>
      <c r="E974" t="s">
        <v>694</v>
      </c>
    </row>
    <row r="975" spans="1:5" x14ac:dyDescent="0.25">
      <c r="A975" s="3" t="s">
        <v>444</v>
      </c>
      <c r="B975" s="1" t="s">
        <v>683</v>
      </c>
      <c r="C975" s="2">
        <v>2026</v>
      </c>
      <c r="D975" s="2" t="s">
        <v>690</v>
      </c>
      <c r="E975" t="s">
        <v>694</v>
      </c>
    </row>
    <row r="976" spans="1:5" x14ac:dyDescent="0.25">
      <c r="A976" s="3" t="s">
        <v>444</v>
      </c>
      <c r="B976" s="1" t="s">
        <v>683</v>
      </c>
      <c r="C976" s="2">
        <v>2026</v>
      </c>
      <c r="D976" s="2" t="s">
        <v>690</v>
      </c>
      <c r="E976" t="s">
        <v>694</v>
      </c>
    </row>
    <row r="977" spans="1:5" x14ac:dyDescent="0.25">
      <c r="A977" s="3" t="s">
        <v>444</v>
      </c>
      <c r="B977" s="1" t="s">
        <v>683</v>
      </c>
      <c r="C977" s="2">
        <v>2026</v>
      </c>
      <c r="D977" s="2" t="s">
        <v>690</v>
      </c>
      <c r="E977" t="s">
        <v>694</v>
      </c>
    </row>
    <row r="978" spans="1:5" x14ac:dyDescent="0.25">
      <c r="A978" s="3" t="s">
        <v>444</v>
      </c>
      <c r="B978" s="1" t="s">
        <v>683</v>
      </c>
      <c r="C978" s="2">
        <v>2026</v>
      </c>
      <c r="D978" s="2" t="s">
        <v>690</v>
      </c>
      <c r="E978" t="s">
        <v>694</v>
      </c>
    </row>
    <row r="979" spans="1:5" x14ac:dyDescent="0.25">
      <c r="A979" s="3" t="s">
        <v>444</v>
      </c>
      <c r="B979" s="1" t="s">
        <v>683</v>
      </c>
      <c r="C979" s="2">
        <v>2026</v>
      </c>
      <c r="D979" s="2" t="s">
        <v>690</v>
      </c>
      <c r="E979" t="s">
        <v>694</v>
      </c>
    </row>
    <row r="980" spans="1:5" x14ac:dyDescent="0.25">
      <c r="A980" s="3" t="s">
        <v>444</v>
      </c>
      <c r="B980" s="1" t="s">
        <v>683</v>
      </c>
      <c r="C980" s="2">
        <v>2026</v>
      </c>
      <c r="D980" s="2" t="s">
        <v>690</v>
      </c>
      <c r="E980" t="s">
        <v>694</v>
      </c>
    </row>
    <row r="981" spans="1:5" x14ac:dyDescent="0.25">
      <c r="A981" s="3" t="s">
        <v>444</v>
      </c>
      <c r="B981" s="1" t="s">
        <v>683</v>
      </c>
      <c r="C981" s="2">
        <v>2026</v>
      </c>
      <c r="D981" s="2" t="s">
        <v>690</v>
      </c>
      <c r="E981" t="s">
        <v>694</v>
      </c>
    </row>
    <row r="982" spans="1:5" x14ac:dyDescent="0.25">
      <c r="A982" s="3" t="s">
        <v>445</v>
      </c>
      <c r="B982" s="1" t="s">
        <v>671</v>
      </c>
      <c r="C982" s="2">
        <v>2026</v>
      </c>
      <c r="D982" s="2" t="s">
        <v>690</v>
      </c>
      <c r="E982" t="s">
        <v>694</v>
      </c>
    </row>
    <row r="983" spans="1:5" x14ac:dyDescent="0.25">
      <c r="A983" s="3" t="s">
        <v>446</v>
      </c>
      <c r="B983" s="1" t="s">
        <v>667</v>
      </c>
      <c r="C983" s="2">
        <v>2026</v>
      </c>
      <c r="D983" s="2" t="s">
        <v>690</v>
      </c>
      <c r="E983" t="s">
        <v>693</v>
      </c>
    </row>
    <row r="984" spans="1:5" x14ac:dyDescent="0.25">
      <c r="A984" s="3" t="s">
        <v>446</v>
      </c>
      <c r="B984" s="1" t="s">
        <v>667</v>
      </c>
      <c r="C984" s="2">
        <v>2026</v>
      </c>
      <c r="D984" s="2" t="s">
        <v>690</v>
      </c>
      <c r="E984" t="s">
        <v>693</v>
      </c>
    </row>
    <row r="985" spans="1:5" x14ac:dyDescent="0.25">
      <c r="A985" s="3" t="s">
        <v>447</v>
      </c>
      <c r="B985" s="1" t="s">
        <v>684</v>
      </c>
      <c r="C985" s="2">
        <v>2026</v>
      </c>
      <c r="D985" s="2" t="s">
        <v>690</v>
      </c>
      <c r="E985" t="s">
        <v>693</v>
      </c>
    </row>
    <row r="986" spans="1:5" x14ac:dyDescent="0.25">
      <c r="A986" s="3" t="s">
        <v>447</v>
      </c>
      <c r="B986" s="1" t="s">
        <v>684</v>
      </c>
      <c r="C986" s="2">
        <v>2026</v>
      </c>
      <c r="D986" s="2" t="s">
        <v>690</v>
      </c>
      <c r="E986" t="s">
        <v>693</v>
      </c>
    </row>
    <row r="987" spans="1:5" x14ac:dyDescent="0.25">
      <c r="A987" s="3" t="s">
        <v>447</v>
      </c>
      <c r="B987" s="1" t="s">
        <v>684</v>
      </c>
      <c r="C987" s="2">
        <v>2026</v>
      </c>
      <c r="D987" s="2" t="s">
        <v>690</v>
      </c>
      <c r="E987" t="s">
        <v>693</v>
      </c>
    </row>
    <row r="988" spans="1:5" x14ac:dyDescent="0.25">
      <c r="A988" s="3" t="s">
        <v>447</v>
      </c>
      <c r="B988" s="1" t="s">
        <v>684</v>
      </c>
      <c r="C988" s="2">
        <v>2026</v>
      </c>
      <c r="D988" s="2" t="s">
        <v>690</v>
      </c>
      <c r="E988" t="s">
        <v>693</v>
      </c>
    </row>
    <row r="989" spans="1:5" x14ac:dyDescent="0.25">
      <c r="A989" s="3" t="s">
        <v>447</v>
      </c>
      <c r="B989" s="1" t="s">
        <v>684</v>
      </c>
      <c r="C989" s="2">
        <v>2026</v>
      </c>
      <c r="D989" s="2" t="s">
        <v>690</v>
      </c>
      <c r="E989" t="s">
        <v>693</v>
      </c>
    </row>
    <row r="990" spans="1:5" x14ac:dyDescent="0.25">
      <c r="A990" s="3" t="s">
        <v>447</v>
      </c>
      <c r="B990" s="1" t="s">
        <v>684</v>
      </c>
      <c r="C990" s="2">
        <v>2026</v>
      </c>
      <c r="D990" s="2" t="s">
        <v>690</v>
      </c>
      <c r="E990" t="s">
        <v>693</v>
      </c>
    </row>
    <row r="991" spans="1:5" x14ac:dyDescent="0.25">
      <c r="A991" s="3" t="s">
        <v>448</v>
      </c>
      <c r="B991" s="1" t="s">
        <v>684</v>
      </c>
      <c r="C991" s="2">
        <v>2026</v>
      </c>
      <c r="D991" s="2" t="s">
        <v>690</v>
      </c>
      <c r="E991" t="s">
        <v>693</v>
      </c>
    </row>
    <row r="992" spans="1:5" x14ac:dyDescent="0.25">
      <c r="A992" s="3" t="s">
        <v>448</v>
      </c>
      <c r="B992" s="1" t="s">
        <v>684</v>
      </c>
      <c r="C992" s="2">
        <v>2026</v>
      </c>
      <c r="D992" s="2" t="s">
        <v>690</v>
      </c>
      <c r="E992" t="s">
        <v>693</v>
      </c>
    </row>
    <row r="993" spans="1:5" x14ac:dyDescent="0.25">
      <c r="A993" s="3" t="s">
        <v>448</v>
      </c>
      <c r="B993" s="1" t="s">
        <v>684</v>
      </c>
      <c r="C993" s="2">
        <v>2026</v>
      </c>
      <c r="D993" s="2" t="s">
        <v>690</v>
      </c>
      <c r="E993" t="s">
        <v>693</v>
      </c>
    </row>
    <row r="994" spans="1:5" x14ac:dyDescent="0.25">
      <c r="A994" s="3" t="s">
        <v>448</v>
      </c>
      <c r="B994" s="1" t="s">
        <v>684</v>
      </c>
      <c r="C994" s="2">
        <v>2026</v>
      </c>
      <c r="D994" s="2" t="s">
        <v>690</v>
      </c>
      <c r="E994" t="s">
        <v>693</v>
      </c>
    </row>
    <row r="995" spans="1:5" x14ac:dyDescent="0.25">
      <c r="A995" s="3" t="s">
        <v>448</v>
      </c>
      <c r="B995" s="1" t="s">
        <v>684</v>
      </c>
      <c r="C995" s="2">
        <v>2026</v>
      </c>
      <c r="D995" s="2" t="s">
        <v>690</v>
      </c>
      <c r="E995" t="s">
        <v>693</v>
      </c>
    </row>
    <row r="996" spans="1:5" x14ac:dyDescent="0.25">
      <c r="A996" s="3" t="s">
        <v>449</v>
      </c>
      <c r="B996" s="1" t="s">
        <v>667</v>
      </c>
      <c r="C996" s="2">
        <v>2026</v>
      </c>
      <c r="D996" s="2" t="s">
        <v>690</v>
      </c>
      <c r="E996" t="s">
        <v>693</v>
      </c>
    </row>
    <row r="997" spans="1:5" x14ac:dyDescent="0.25">
      <c r="A997" s="3" t="s">
        <v>449</v>
      </c>
      <c r="B997" s="1" t="s">
        <v>667</v>
      </c>
      <c r="C997" s="2">
        <v>2026</v>
      </c>
      <c r="D997" s="2" t="s">
        <v>690</v>
      </c>
      <c r="E997" t="s">
        <v>693</v>
      </c>
    </row>
    <row r="998" spans="1:5" x14ac:dyDescent="0.25">
      <c r="A998" s="3" t="s">
        <v>449</v>
      </c>
      <c r="B998" s="1" t="s">
        <v>667</v>
      </c>
      <c r="C998" s="2">
        <v>2026</v>
      </c>
      <c r="D998" s="2" t="s">
        <v>690</v>
      </c>
      <c r="E998" t="s">
        <v>693</v>
      </c>
    </row>
    <row r="999" spans="1:5" x14ac:dyDescent="0.25">
      <c r="A999" s="3" t="s">
        <v>449</v>
      </c>
      <c r="B999" s="1" t="s">
        <v>667</v>
      </c>
      <c r="C999" s="2">
        <v>2026</v>
      </c>
      <c r="D999" s="2" t="s">
        <v>690</v>
      </c>
      <c r="E999" t="s">
        <v>693</v>
      </c>
    </row>
    <row r="1000" spans="1:5" x14ac:dyDescent="0.25">
      <c r="A1000" s="3" t="s">
        <v>449</v>
      </c>
      <c r="B1000" s="1" t="s">
        <v>667</v>
      </c>
      <c r="C1000" s="2">
        <v>2026</v>
      </c>
      <c r="D1000" s="2" t="s">
        <v>690</v>
      </c>
      <c r="E1000" t="s">
        <v>693</v>
      </c>
    </row>
    <row r="1001" spans="1:5" x14ac:dyDescent="0.25">
      <c r="A1001" s="3" t="s">
        <v>449</v>
      </c>
      <c r="B1001" s="1" t="s">
        <v>667</v>
      </c>
      <c r="C1001" s="2">
        <v>2026</v>
      </c>
      <c r="D1001" s="2" t="s">
        <v>690</v>
      </c>
      <c r="E1001" t="s">
        <v>693</v>
      </c>
    </row>
    <row r="1002" spans="1:5" x14ac:dyDescent="0.25">
      <c r="A1002" s="3" t="s">
        <v>449</v>
      </c>
      <c r="B1002" s="1" t="s">
        <v>667</v>
      </c>
      <c r="C1002" s="2">
        <v>2026</v>
      </c>
      <c r="D1002" s="2" t="s">
        <v>690</v>
      </c>
      <c r="E1002" t="s">
        <v>693</v>
      </c>
    </row>
    <row r="1003" spans="1:5" x14ac:dyDescent="0.25">
      <c r="A1003" s="3" t="s">
        <v>449</v>
      </c>
      <c r="B1003" s="1" t="s">
        <v>667</v>
      </c>
      <c r="C1003" s="2">
        <v>2026</v>
      </c>
      <c r="D1003" s="2" t="s">
        <v>690</v>
      </c>
      <c r="E1003" t="s">
        <v>693</v>
      </c>
    </row>
    <row r="1004" spans="1:5" x14ac:dyDescent="0.25">
      <c r="A1004" s="3" t="s">
        <v>449</v>
      </c>
      <c r="B1004" s="1" t="s">
        <v>667</v>
      </c>
      <c r="C1004" s="2">
        <v>2026</v>
      </c>
      <c r="D1004" s="2" t="s">
        <v>690</v>
      </c>
      <c r="E1004" t="s">
        <v>693</v>
      </c>
    </row>
    <row r="1005" spans="1:5" x14ac:dyDescent="0.25">
      <c r="A1005" s="3" t="s">
        <v>449</v>
      </c>
      <c r="B1005" s="1" t="s">
        <v>667</v>
      </c>
      <c r="C1005" s="2">
        <v>2026</v>
      </c>
      <c r="D1005" s="2" t="s">
        <v>690</v>
      </c>
      <c r="E1005" t="s">
        <v>693</v>
      </c>
    </row>
    <row r="1006" spans="1:5" x14ac:dyDescent="0.25">
      <c r="A1006" s="3" t="s">
        <v>449</v>
      </c>
      <c r="B1006" s="1" t="s">
        <v>667</v>
      </c>
      <c r="C1006" s="2">
        <v>2026</v>
      </c>
      <c r="D1006" s="2" t="s">
        <v>690</v>
      </c>
      <c r="E1006" t="s">
        <v>693</v>
      </c>
    </row>
    <row r="1007" spans="1:5" x14ac:dyDescent="0.25">
      <c r="A1007" s="3" t="s">
        <v>449</v>
      </c>
      <c r="B1007" s="1" t="s">
        <v>667</v>
      </c>
      <c r="C1007" s="2">
        <v>2026</v>
      </c>
      <c r="D1007" s="2" t="s">
        <v>690</v>
      </c>
      <c r="E1007" t="s">
        <v>693</v>
      </c>
    </row>
    <row r="1008" spans="1:5" x14ac:dyDescent="0.25">
      <c r="A1008" s="3" t="s">
        <v>450</v>
      </c>
      <c r="B1008" s="1" t="s">
        <v>667</v>
      </c>
      <c r="C1008" s="2">
        <v>2026</v>
      </c>
      <c r="D1008" s="2" t="s">
        <v>690</v>
      </c>
      <c r="E1008" t="s">
        <v>693</v>
      </c>
    </row>
    <row r="1009" spans="1:5" x14ac:dyDescent="0.25">
      <c r="A1009" s="3" t="s">
        <v>450</v>
      </c>
      <c r="B1009" s="1" t="s">
        <v>667</v>
      </c>
      <c r="C1009" s="2">
        <v>2026</v>
      </c>
      <c r="D1009" s="2" t="s">
        <v>690</v>
      </c>
      <c r="E1009" t="s">
        <v>693</v>
      </c>
    </row>
    <row r="1010" spans="1:5" x14ac:dyDescent="0.25">
      <c r="A1010" s="3" t="s">
        <v>450</v>
      </c>
      <c r="B1010" s="1" t="s">
        <v>667</v>
      </c>
      <c r="C1010" s="2">
        <v>2026</v>
      </c>
      <c r="D1010" s="2" t="s">
        <v>690</v>
      </c>
      <c r="E1010" t="s">
        <v>693</v>
      </c>
    </row>
    <row r="1011" spans="1:5" x14ac:dyDescent="0.25">
      <c r="A1011" s="3" t="s">
        <v>450</v>
      </c>
      <c r="B1011" s="1" t="s">
        <v>667</v>
      </c>
      <c r="C1011" s="2">
        <v>2026</v>
      </c>
      <c r="D1011" s="2" t="s">
        <v>690</v>
      </c>
      <c r="E1011" t="s">
        <v>693</v>
      </c>
    </row>
    <row r="1012" spans="1:5" x14ac:dyDescent="0.25">
      <c r="A1012" s="3" t="s">
        <v>451</v>
      </c>
      <c r="B1012" s="1" t="s">
        <v>644</v>
      </c>
      <c r="C1012" s="2">
        <v>2026</v>
      </c>
      <c r="D1012" s="2" t="s">
        <v>690</v>
      </c>
      <c r="E1012" t="s">
        <v>693</v>
      </c>
    </row>
    <row r="1013" spans="1:5" x14ac:dyDescent="0.25">
      <c r="A1013" s="3" t="s">
        <v>452</v>
      </c>
      <c r="B1013" s="1" t="s">
        <v>3</v>
      </c>
      <c r="C1013" s="2">
        <v>2026</v>
      </c>
      <c r="D1013" s="2" t="s">
        <v>690</v>
      </c>
      <c r="E1013" t="s">
        <v>693</v>
      </c>
    </row>
    <row r="1014" spans="1:5" x14ac:dyDescent="0.25">
      <c r="A1014" s="3" t="s">
        <v>452</v>
      </c>
      <c r="B1014" s="1" t="s">
        <v>3</v>
      </c>
      <c r="C1014" s="2">
        <v>2026</v>
      </c>
      <c r="D1014" s="2" t="s">
        <v>690</v>
      </c>
      <c r="E1014" t="s">
        <v>693</v>
      </c>
    </row>
    <row r="1015" spans="1:5" x14ac:dyDescent="0.25">
      <c r="A1015" s="3" t="s">
        <v>452</v>
      </c>
      <c r="B1015" s="1" t="s">
        <v>3</v>
      </c>
      <c r="C1015" s="2">
        <v>2026</v>
      </c>
      <c r="D1015" s="2" t="s">
        <v>690</v>
      </c>
      <c r="E1015" t="s">
        <v>693</v>
      </c>
    </row>
    <row r="1016" spans="1:5" x14ac:dyDescent="0.25">
      <c r="A1016" s="3" t="s">
        <v>452</v>
      </c>
      <c r="B1016" s="1" t="s">
        <v>3</v>
      </c>
      <c r="C1016" s="2">
        <v>2026</v>
      </c>
      <c r="D1016" s="2" t="s">
        <v>690</v>
      </c>
      <c r="E1016" t="s">
        <v>693</v>
      </c>
    </row>
    <row r="1017" spans="1:5" x14ac:dyDescent="0.25">
      <c r="A1017" s="3" t="s">
        <v>452</v>
      </c>
      <c r="B1017" s="1" t="s">
        <v>3</v>
      </c>
      <c r="C1017" s="2">
        <v>2026</v>
      </c>
      <c r="D1017" s="2" t="s">
        <v>690</v>
      </c>
      <c r="E1017" t="s">
        <v>693</v>
      </c>
    </row>
    <row r="1018" spans="1:5" x14ac:dyDescent="0.25">
      <c r="A1018" s="3" t="s">
        <v>452</v>
      </c>
      <c r="B1018" s="1" t="s">
        <v>3</v>
      </c>
      <c r="C1018" s="2">
        <v>2026</v>
      </c>
      <c r="D1018" s="2" t="s">
        <v>690</v>
      </c>
      <c r="E1018" t="s">
        <v>693</v>
      </c>
    </row>
    <row r="1019" spans="1:5" x14ac:dyDescent="0.25">
      <c r="A1019" s="3" t="s">
        <v>452</v>
      </c>
      <c r="B1019" s="1" t="s">
        <v>3</v>
      </c>
      <c r="C1019" s="2">
        <v>2026</v>
      </c>
      <c r="D1019" s="2" t="s">
        <v>690</v>
      </c>
      <c r="E1019" t="s">
        <v>693</v>
      </c>
    </row>
    <row r="1020" spans="1:5" x14ac:dyDescent="0.25">
      <c r="A1020" s="3" t="s">
        <v>452</v>
      </c>
      <c r="B1020" s="1" t="s">
        <v>3</v>
      </c>
      <c r="C1020" s="2">
        <v>2026</v>
      </c>
      <c r="D1020" s="2" t="s">
        <v>690</v>
      </c>
      <c r="E1020" t="s">
        <v>693</v>
      </c>
    </row>
    <row r="1021" spans="1:5" x14ac:dyDescent="0.25">
      <c r="A1021" s="3" t="s">
        <v>453</v>
      </c>
      <c r="B1021" s="1" t="s">
        <v>685</v>
      </c>
      <c r="C1021" s="2">
        <v>2026</v>
      </c>
      <c r="D1021" s="2" t="s">
        <v>690</v>
      </c>
      <c r="E1021" t="s">
        <v>693</v>
      </c>
    </row>
    <row r="1022" spans="1:5" x14ac:dyDescent="0.25">
      <c r="A1022" s="3" t="s">
        <v>454</v>
      </c>
      <c r="B1022" s="1" t="s">
        <v>679</v>
      </c>
      <c r="C1022" s="2">
        <v>2026</v>
      </c>
      <c r="D1022" s="2" t="s">
        <v>690</v>
      </c>
      <c r="E1022" t="s">
        <v>693</v>
      </c>
    </row>
    <row r="1023" spans="1:5" x14ac:dyDescent="0.25">
      <c r="A1023" s="3" t="s">
        <v>454</v>
      </c>
      <c r="B1023" s="1" t="s">
        <v>679</v>
      </c>
      <c r="C1023" s="2">
        <v>2026</v>
      </c>
      <c r="D1023" s="2" t="s">
        <v>690</v>
      </c>
      <c r="E1023" t="s">
        <v>693</v>
      </c>
    </row>
    <row r="1024" spans="1:5" x14ac:dyDescent="0.25">
      <c r="A1024" s="3" t="s">
        <v>454</v>
      </c>
      <c r="B1024" s="1" t="s">
        <v>679</v>
      </c>
      <c r="C1024" s="2">
        <v>2026</v>
      </c>
      <c r="D1024" s="2" t="s">
        <v>690</v>
      </c>
      <c r="E1024" t="s">
        <v>693</v>
      </c>
    </row>
    <row r="1025" spans="1:5" x14ac:dyDescent="0.25">
      <c r="A1025" s="3" t="s">
        <v>454</v>
      </c>
      <c r="B1025" s="1" t="s">
        <v>679</v>
      </c>
      <c r="C1025" s="2">
        <v>2026</v>
      </c>
      <c r="D1025" s="2" t="s">
        <v>690</v>
      </c>
      <c r="E1025" t="s">
        <v>693</v>
      </c>
    </row>
    <row r="1026" spans="1:5" x14ac:dyDescent="0.25">
      <c r="A1026" s="3" t="s">
        <v>455</v>
      </c>
      <c r="B1026" s="1" t="s">
        <v>684</v>
      </c>
      <c r="C1026" s="2">
        <v>2026</v>
      </c>
      <c r="D1026" s="2" t="s">
        <v>690</v>
      </c>
      <c r="E1026" t="s">
        <v>693</v>
      </c>
    </row>
    <row r="1027" spans="1:5" x14ac:dyDescent="0.25">
      <c r="A1027" s="3" t="s">
        <v>455</v>
      </c>
      <c r="B1027" s="1" t="s">
        <v>684</v>
      </c>
      <c r="C1027" s="2">
        <v>2026</v>
      </c>
      <c r="D1027" s="2" t="s">
        <v>690</v>
      </c>
      <c r="E1027" t="s">
        <v>693</v>
      </c>
    </row>
    <row r="1028" spans="1:5" x14ac:dyDescent="0.25">
      <c r="A1028" s="3" t="s">
        <v>455</v>
      </c>
      <c r="B1028" s="1" t="s">
        <v>684</v>
      </c>
      <c r="C1028" s="2">
        <v>2026</v>
      </c>
      <c r="D1028" s="2" t="s">
        <v>690</v>
      </c>
      <c r="E1028" t="s">
        <v>693</v>
      </c>
    </row>
    <row r="1029" spans="1:5" x14ac:dyDescent="0.25">
      <c r="A1029" s="3" t="s">
        <v>455</v>
      </c>
      <c r="B1029" s="1" t="s">
        <v>684</v>
      </c>
      <c r="C1029" s="2">
        <v>2026</v>
      </c>
      <c r="D1029" s="2" t="s">
        <v>690</v>
      </c>
      <c r="E1029" t="s">
        <v>693</v>
      </c>
    </row>
    <row r="1030" spans="1:5" x14ac:dyDescent="0.25">
      <c r="A1030" s="3" t="s">
        <v>455</v>
      </c>
      <c r="B1030" s="1" t="s">
        <v>684</v>
      </c>
      <c r="C1030" s="2">
        <v>2026</v>
      </c>
      <c r="D1030" s="2" t="s">
        <v>690</v>
      </c>
      <c r="E1030" t="s">
        <v>693</v>
      </c>
    </row>
    <row r="1031" spans="1:5" x14ac:dyDescent="0.25">
      <c r="A1031" s="3" t="s">
        <v>455</v>
      </c>
      <c r="B1031" s="1" t="s">
        <v>684</v>
      </c>
      <c r="C1031" s="2">
        <v>2026</v>
      </c>
      <c r="D1031" s="2" t="s">
        <v>690</v>
      </c>
      <c r="E1031" t="s">
        <v>693</v>
      </c>
    </row>
    <row r="1032" spans="1:5" x14ac:dyDescent="0.25">
      <c r="A1032" s="3" t="s">
        <v>455</v>
      </c>
      <c r="B1032" s="1" t="s">
        <v>684</v>
      </c>
      <c r="C1032" s="2">
        <v>2026</v>
      </c>
      <c r="D1032" s="2" t="s">
        <v>690</v>
      </c>
      <c r="E1032" t="s">
        <v>693</v>
      </c>
    </row>
    <row r="1033" spans="1:5" x14ac:dyDescent="0.25">
      <c r="A1033" s="3" t="s">
        <v>455</v>
      </c>
      <c r="B1033" s="1" t="s">
        <v>684</v>
      </c>
      <c r="C1033" s="2">
        <v>2026</v>
      </c>
      <c r="D1033" s="2" t="s">
        <v>690</v>
      </c>
      <c r="E1033" t="s">
        <v>693</v>
      </c>
    </row>
    <row r="1034" spans="1:5" x14ac:dyDescent="0.25">
      <c r="A1034" s="3" t="s">
        <v>455</v>
      </c>
      <c r="B1034" s="1" t="s">
        <v>684</v>
      </c>
      <c r="C1034" s="2">
        <v>2026</v>
      </c>
      <c r="D1034" s="2" t="s">
        <v>690</v>
      </c>
      <c r="E1034" t="s">
        <v>693</v>
      </c>
    </row>
    <row r="1035" spans="1:5" x14ac:dyDescent="0.25">
      <c r="A1035" s="3" t="s">
        <v>455</v>
      </c>
      <c r="B1035" s="1" t="s">
        <v>684</v>
      </c>
      <c r="C1035" s="2">
        <v>2026</v>
      </c>
      <c r="D1035" s="2" t="s">
        <v>690</v>
      </c>
      <c r="E1035" t="s">
        <v>693</v>
      </c>
    </row>
    <row r="1036" spans="1:5" x14ac:dyDescent="0.25">
      <c r="A1036" s="3" t="s">
        <v>455</v>
      </c>
      <c r="B1036" s="1" t="s">
        <v>684</v>
      </c>
      <c r="C1036" s="2">
        <v>2026</v>
      </c>
      <c r="D1036" s="2" t="s">
        <v>690</v>
      </c>
      <c r="E1036" t="s">
        <v>693</v>
      </c>
    </row>
    <row r="1037" spans="1:5" x14ac:dyDescent="0.25">
      <c r="A1037" s="3" t="s">
        <v>455</v>
      </c>
      <c r="B1037" s="1" t="s">
        <v>684</v>
      </c>
      <c r="C1037" s="2">
        <v>2026</v>
      </c>
      <c r="D1037" s="2" t="s">
        <v>690</v>
      </c>
      <c r="E1037" t="s">
        <v>693</v>
      </c>
    </row>
    <row r="1038" spans="1:5" x14ac:dyDescent="0.25">
      <c r="A1038" s="3" t="s">
        <v>455</v>
      </c>
      <c r="B1038" s="1" t="s">
        <v>684</v>
      </c>
      <c r="C1038" s="2">
        <v>2026</v>
      </c>
      <c r="D1038" s="2" t="s">
        <v>690</v>
      </c>
      <c r="E1038" t="s">
        <v>693</v>
      </c>
    </row>
    <row r="1039" spans="1:5" x14ac:dyDescent="0.25">
      <c r="A1039" s="3" t="s">
        <v>455</v>
      </c>
      <c r="B1039" s="1" t="s">
        <v>684</v>
      </c>
      <c r="C1039" s="2">
        <v>2026</v>
      </c>
      <c r="D1039" s="2" t="s">
        <v>690</v>
      </c>
      <c r="E1039" t="s">
        <v>693</v>
      </c>
    </row>
    <row r="1040" spans="1:5" x14ac:dyDescent="0.25">
      <c r="A1040" s="3" t="s">
        <v>455</v>
      </c>
      <c r="B1040" s="1" t="s">
        <v>684</v>
      </c>
      <c r="C1040" s="2">
        <v>2026</v>
      </c>
      <c r="D1040" s="2" t="s">
        <v>690</v>
      </c>
      <c r="E1040" t="s">
        <v>693</v>
      </c>
    </row>
    <row r="1041" spans="1:5" x14ac:dyDescent="0.25">
      <c r="A1041" s="3" t="s">
        <v>455</v>
      </c>
      <c r="B1041" s="1" t="s">
        <v>684</v>
      </c>
      <c r="C1041" s="2">
        <v>2026</v>
      </c>
      <c r="D1041" s="2" t="s">
        <v>690</v>
      </c>
      <c r="E1041" t="s">
        <v>693</v>
      </c>
    </row>
    <row r="1042" spans="1:5" x14ac:dyDescent="0.25">
      <c r="A1042" s="3" t="s">
        <v>455</v>
      </c>
      <c r="B1042" s="1" t="s">
        <v>684</v>
      </c>
      <c r="C1042" s="2">
        <v>2026</v>
      </c>
      <c r="D1042" s="2" t="s">
        <v>690</v>
      </c>
      <c r="E1042" t="s">
        <v>693</v>
      </c>
    </row>
    <row r="1043" spans="1:5" x14ac:dyDescent="0.25">
      <c r="A1043" s="3" t="s">
        <v>455</v>
      </c>
      <c r="B1043" s="1" t="s">
        <v>684</v>
      </c>
      <c r="C1043" s="2">
        <v>2026</v>
      </c>
      <c r="D1043" s="2" t="s">
        <v>690</v>
      </c>
      <c r="E1043" t="s">
        <v>693</v>
      </c>
    </row>
    <row r="1044" spans="1:5" x14ac:dyDescent="0.25">
      <c r="A1044" s="3" t="s">
        <v>455</v>
      </c>
      <c r="B1044" s="1" t="s">
        <v>684</v>
      </c>
      <c r="C1044" s="2">
        <v>2026</v>
      </c>
      <c r="D1044" s="2" t="s">
        <v>690</v>
      </c>
      <c r="E1044" t="s">
        <v>693</v>
      </c>
    </row>
    <row r="1045" spans="1:5" x14ac:dyDescent="0.25">
      <c r="A1045" s="3" t="s">
        <v>456</v>
      </c>
      <c r="B1045" s="1" t="s">
        <v>661</v>
      </c>
      <c r="C1045" s="2">
        <v>2026</v>
      </c>
      <c r="D1045" s="2" t="s">
        <v>690</v>
      </c>
      <c r="E1045" t="s">
        <v>693</v>
      </c>
    </row>
    <row r="1046" spans="1:5" x14ac:dyDescent="0.25">
      <c r="A1046" s="3" t="s">
        <v>457</v>
      </c>
      <c r="B1046" s="1" t="s">
        <v>679</v>
      </c>
      <c r="C1046" s="2">
        <v>2026</v>
      </c>
      <c r="D1046" s="2" t="s">
        <v>690</v>
      </c>
      <c r="E1046" t="s">
        <v>693</v>
      </c>
    </row>
    <row r="1047" spans="1:5" x14ac:dyDescent="0.25">
      <c r="A1047" s="3" t="s">
        <v>457</v>
      </c>
      <c r="B1047" s="1" t="s">
        <v>679</v>
      </c>
      <c r="C1047" s="2">
        <v>2026</v>
      </c>
      <c r="D1047" s="2" t="s">
        <v>690</v>
      </c>
      <c r="E1047" t="s">
        <v>693</v>
      </c>
    </row>
    <row r="1048" spans="1:5" x14ac:dyDescent="0.25">
      <c r="A1048" s="3" t="s">
        <v>457</v>
      </c>
      <c r="B1048" s="1" t="s">
        <v>679</v>
      </c>
      <c r="C1048" s="2">
        <v>2026</v>
      </c>
      <c r="D1048" s="2" t="s">
        <v>690</v>
      </c>
      <c r="E1048" t="s">
        <v>693</v>
      </c>
    </row>
    <row r="1049" spans="1:5" x14ac:dyDescent="0.25">
      <c r="A1049" s="3" t="s">
        <v>457</v>
      </c>
      <c r="B1049" s="1" t="s">
        <v>679</v>
      </c>
      <c r="C1049" s="2">
        <v>2026</v>
      </c>
      <c r="D1049" s="2" t="s">
        <v>690</v>
      </c>
      <c r="E1049" t="s">
        <v>693</v>
      </c>
    </row>
    <row r="1050" spans="1:5" x14ac:dyDescent="0.25">
      <c r="A1050" s="3" t="s">
        <v>458</v>
      </c>
      <c r="B1050" s="1" t="s">
        <v>644</v>
      </c>
      <c r="C1050" s="2">
        <v>2026</v>
      </c>
      <c r="D1050" s="2" t="s">
        <v>690</v>
      </c>
      <c r="E1050" t="s">
        <v>693</v>
      </c>
    </row>
    <row r="1051" spans="1:5" x14ac:dyDescent="0.25">
      <c r="A1051" s="3" t="s">
        <v>458</v>
      </c>
      <c r="B1051" s="1" t="s">
        <v>644</v>
      </c>
      <c r="C1051" s="2">
        <v>2026</v>
      </c>
      <c r="D1051" s="2" t="s">
        <v>690</v>
      </c>
      <c r="E1051" t="s">
        <v>693</v>
      </c>
    </row>
    <row r="1052" spans="1:5" x14ac:dyDescent="0.25">
      <c r="A1052" s="3" t="s">
        <v>458</v>
      </c>
      <c r="B1052" s="1" t="s">
        <v>644</v>
      </c>
      <c r="C1052" s="2">
        <v>2026</v>
      </c>
      <c r="D1052" s="2" t="s">
        <v>690</v>
      </c>
      <c r="E1052" t="s">
        <v>693</v>
      </c>
    </row>
    <row r="1053" spans="1:5" x14ac:dyDescent="0.25">
      <c r="A1053" s="3" t="s">
        <v>458</v>
      </c>
      <c r="B1053" s="1" t="s">
        <v>644</v>
      </c>
      <c r="C1053" s="2">
        <v>2026</v>
      </c>
      <c r="D1053" s="2" t="s">
        <v>690</v>
      </c>
      <c r="E1053" t="s">
        <v>693</v>
      </c>
    </row>
    <row r="1054" spans="1:5" x14ac:dyDescent="0.25">
      <c r="A1054" s="3" t="s">
        <v>458</v>
      </c>
      <c r="B1054" s="1" t="s">
        <v>644</v>
      </c>
      <c r="C1054" s="2">
        <v>2026</v>
      </c>
      <c r="D1054" s="2" t="s">
        <v>690</v>
      </c>
      <c r="E1054" t="s">
        <v>693</v>
      </c>
    </row>
    <row r="1055" spans="1:5" x14ac:dyDescent="0.25">
      <c r="A1055" s="3" t="s">
        <v>458</v>
      </c>
      <c r="B1055" s="1" t="s">
        <v>644</v>
      </c>
      <c r="C1055" s="2">
        <v>2026</v>
      </c>
      <c r="D1055" s="2" t="s">
        <v>690</v>
      </c>
      <c r="E1055" t="s">
        <v>693</v>
      </c>
    </row>
    <row r="1056" spans="1:5" x14ac:dyDescent="0.25">
      <c r="A1056" s="3" t="s">
        <v>458</v>
      </c>
      <c r="B1056" s="1" t="s">
        <v>644</v>
      </c>
      <c r="C1056" s="2">
        <v>2026</v>
      </c>
      <c r="D1056" s="2" t="s">
        <v>690</v>
      </c>
      <c r="E1056" t="s">
        <v>693</v>
      </c>
    </row>
    <row r="1057" spans="1:5" x14ac:dyDescent="0.25">
      <c r="A1057" s="3" t="s">
        <v>458</v>
      </c>
      <c r="B1057" s="1" t="s">
        <v>644</v>
      </c>
      <c r="C1057" s="2">
        <v>2026</v>
      </c>
      <c r="D1057" s="2" t="s">
        <v>690</v>
      </c>
      <c r="E1057" t="s">
        <v>693</v>
      </c>
    </row>
    <row r="1058" spans="1:5" x14ac:dyDescent="0.25">
      <c r="A1058" s="3" t="s">
        <v>458</v>
      </c>
      <c r="B1058" s="1" t="s">
        <v>644</v>
      </c>
      <c r="C1058" s="2">
        <v>2026</v>
      </c>
      <c r="D1058" s="2" t="s">
        <v>690</v>
      </c>
      <c r="E1058" t="s">
        <v>693</v>
      </c>
    </row>
    <row r="1059" spans="1:5" x14ac:dyDescent="0.25">
      <c r="A1059" s="3" t="s">
        <v>458</v>
      </c>
      <c r="B1059" s="1" t="s">
        <v>644</v>
      </c>
      <c r="C1059" s="2">
        <v>2026</v>
      </c>
      <c r="D1059" s="2" t="s">
        <v>690</v>
      </c>
      <c r="E1059" t="s">
        <v>693</v>
      </c>
    </row>
    <row r="1060" spans="1:5" x14ac:dyDescent="0.25">
      <c r="A1060" s="3" t="s">
        <v>458</v>
      </c>
      <c r="B1060" s="1" t="s">
        <v>644</v>
      </c>
      <c r="C1060" s="2">
        <v>2026</v>
      </c>
      <c r="D1060" s="2" t="s">
        <v>690</v>
      </c>
      <c r="E1060" t="s">
        <v>693</v>
      </c>
    </row>
    <row r="1061" spans="1:5" x14ac:dyDescent="0.25">
      <c r="A1061" s="3" t="s">
        <v>458</v>
      </c>
      <c r="B1061" s="1" t="s">
        <v>644</v>
      </c>
      <c r="C1061" s="2">
        <v>2026</v>
      </c>
      <c r="D1061" s="2" t="s">
        <v>690</v>
      </c>
      <c r="E1061" t="s">
        <v>693</v>
      </c>
    </row>
    <row r="1062" spans="1:5" x14ac:dyDescent="0.25">
      <c r="A1062" s="3" t="s">
        <v>458</v>
      </c>
      <c r="B1062" s="1" t="s">
        <v>644</v>
      </c>
      <c r="C1062" s="2">
        <v>2026</v>
      </c>
      <c r="D1062" s="2" t="s">
        <v>690</v>
      </c>
      <c r="E1062" t="s">
        <v>693</v>
      </c>
    </row>
    <row r="1063" spans="1:5" x14ac:dyDescent="0.25">
      <c r="A1063" s="3" t="s">
        <v>458</v>
      </c>
      <c r="B1063" s="1" t="s">
        <v>644</v>
      </c>
      <c r="C1063" s="2">
        <v>2026</v>
      </c>
      <c r="D1063" s="2" t="s">
        <v>690</v>
      </c>
      <c r="E1063" t="s">
        <v>693</v>
      </c>
    </row>
    <row r="1064" spans="1:5" x14ac:dyDescent="0.25">
      <c r="A1064" s="3" t="s">
        <v>458</v>
      </c>
      <c r="B1064" s="1" t="s">
        <v>644</v>
      </c>
      <c r="C1064" s="2">
        <v>2026</v>
      </c>
      <c r="D1064" s="2" t="s">
        <v>690</v>
      </c>
      <c r="E1064" t="s">
        <v>693</v>
      </c>
    </row>
    <row r="1065" spans="1:5" x14ac:dyDescent="0.25">
      <c r="A1065" s="3" t="s">
        <v>458</v>
      </c>
      <c r="B1065" s="1" t="s">
        <v>644</v>
      </c>
      <c r="C1065" s="2">
        <v>2026</v>
      </c>
      <c r="D1065" s="2" t="s">
        <v>690</v>
      </c>
      <c r="E1065" t="s">
        <v>693</v>
      </c>
    </row>
    <row r="1066" spans="1:5" x14ac:dyDescent="0.25">
      <c r="A1066" s="3" t="s">
        <v>458</v>
      </c>
      <c r="B1066" s="1" t="s">
        <v>644</v>
      </c>
      <c r="C1066" s="2">
        <v>2026</v>
      </c>
      <c r="D1066" s="2" t="s">
        <v>690</v>
      </c>
      <c r="E1066" t="s">
        <v>693</v>
      </c>
    </row>
    <row r="1067" spans="1:5" x14ac:dyDescent="0.25">
      <c r="A1067" s="3" t="s">
        <v>458</v>
      </c>
      <c r="B1067" s="1" t="s">
        <v>644</v>
      </c>
      <c r="C1067" s="2">
        <v>2026</v>
      </c>
      <c r="D1067" s="2" t="s">
        <v>690</v>
      </c>
      <c r="E1067" t="s">
        <v>693</v>
      </c>
    </row>
    <row r="1068" spans="1:5" x14ac:dyDescent="0.25">
      <c r="A1068" s="3" t="s">
        <v>458</v>
      </c>
      <c r="B1068" s="1" t="s">
        <v>644</v>
      </c>
      <c r="C1068" s="2">
        <v>2026</v>
      </c>
      <c r="D1068" s="2" t="s">
        <v>690</v>
      </c>
      <c r="E1068" t="s">
        <v>693</v>
      </c>
    </row>
    <row r="1069" spans="1:5" x14ac:dyDescent="0.25">
      <c r="A1069" s="3" t="s">
        <v>458</v>
      </c>
      <c r="B1069" s="1" t="s">
        <v>644</v>
      </c>
      <c r="C1069" s="2">
        <v>2026</v>
      </c>
      <c r="D1069" s="2" t="s">
        <v>690</v>
      </c>
      <c r="E1069" t="s">
        <v>693</v>
      </c>
    </row>
    <row r="1070" spans="1:5" x14ac:dyDescent="0.25">
      <c r="A1070" s="3" t="s">
        <v>458</v>
      </c>
      <c r="B1070" s="1" t="s">
        <v>644</v>
      </c>
      <c r="C1070" s="2">
        <v>2026</v>
      </c>
      <c r="D1070" s="2" t="s">
        <v>690</v>
      </c>
      <c r="E1070" t="s">
        <v>693</v>
      </c>
    </row>
    <row r="1071" spans="1:5" x14ac:dyDescent="0.25">
      <c r="A1071" s="3" t="s">
        <v>458</v>
      </c>
      <c r="B1071" s="1" t="s">
        <v>644</v>
      </c>
      <c r="C1071" s="2">
        <v>2026</v>
      </c>
      <c r="D1071" s="2" t="s">
        <v>690</v>
      </c>
      <c r="E1071" t="s">
        <v>693</v>
      </c>
    </row>
    <row r="1072" spans="1:5" x14ac:dyDescent="0.25">
      <c r="A1072" s="3" t="s">
        <v>458</v>
      </c>
      <c r="B1072" s="1" t="s">
        <v>644</v>
      </c>
      <c r="C1072" s="2">
        <v>2026</v>
      </c>
      <c r="D1072" s="2" t="s">
        <v>690</v>
      </c>
      <c r="E1072" t="s">
        <v>693</v>
      </c>
    </row>
    <row r="1073" spans="1:5" x14ac:dyDescent="0.25">
      <c r="A1073" s="3" t="s">
        <v>458</v>
      </c>
      <c r="B1073" s="1" t="s">
        <v>644</v>
      </c>
      <c r="C1073" s="2">
        <v>2026</v>
      </c>
      <c r="D1073" s="2" t="s">
        <v>690</v>
      </c>
      <c r="E1073" t="s">
        <v>693</v>
      </c>
    </row>
    <row r="1074" spans="1:5" x14ac:dyDescent="0.25">
      <c r="A1074" s="3" t="s">
        <v>458</v>
      </c>
      <c r="B1074" s="1" t="s">
        <v>644</v>
      </c>
      <c r="C1074" s="2">
        <v>2026</v>
      </c>
      <c r="D1074" s="2" t="s">
        <v>690</v>
      </c>
      <c r="E1074" t="s">
        <v>693</v>
      </c>
    </row>
    <row r="1075" spans="1:5" x14ac:dyDescent="0.25">
      <c r="A1075" s="3" t="s">
        <v>458</v>
      </c>
      <c r="B1075" s="1" t="s">
        <v>644</v>
      </c>
      <c r="C1075" s="2">
        <v>2026</v>
      </c>
      <c r="D1075" s="2" t="s">
        <v>690</v>
      </c>
      <c r="E1075" t="s">
        <v>693</v>
      </c>
    </row>
    <row r="1076" spans="1:5" x14ac:dyDescent="0.25">
      <c r="A1076" s="3" t="s">
        <v>458</v>
      </c>
      <c r="B1076" s="1" t="s">
        <v>644</v>
      </c>
      <c r="C1076" s="2">
        <v>2026</v>
      </c>
      <c r="D1076" s="2" t="s">
        <v>690</v>
      </c>
      <c r="E1076" t="s">
        <v>693</v>
      </c>
    </row>
    <row r="1077" spans="1:5" x14ac:dyDescent="0.25">
      <c r="A1077" s="3" t="s">
        <v>458</v>
      </c>
      <c r="B1077" s="1" t="s">
        <v>644</v>
      </c>
      <c r="C1077" s="2">
        <v>2026</v>
      </c>
      <c r="D1077" s="2" t="s">
        <v>690</v>
      </c>
      <c r="E1077" t="s">
        <v>693</v>
      </c>
    </row>
    <row r="1078" spans="1:5" x14ac:dyDescent="0.25">
      <c r="A1078" s="3" t="s">
        <v>458</v>
      </c>
      <c r="B1078" s="1" t="s">
        <v>644</v>
      </c>
      <c r="C1078" s="2">
        <v>2026</v>
      </c>
      <c r="D1078" s="2" t="s">
        <v>690</v>
      </c>
      <c r="E1078" t="s">
        <v>693</v>
      </c>
    </row>
    <row r="1079" spans="1:5" x14ac:dyDescent="0.25">
      <c r="A1079" s="3" t="s">
        <v>459</v>
      </c>
      <c r="B1079" s="1" t="s">
        <v>672</v>
      </c>
      <c r="C1079" s="2">
        <v>2026</v>
      </c>
      <c r="D1079" s="2" t="s">
        <v>690</v>
      </c>
      <c r="E1079" t="s">
        <v>693</v>
      </c>
    </row>
    <row r="1080" spans="1:5" x14ac:dyDescent="0.25">
      <c r="A1080" s="3" t="s">
        <v>460</v>
      </c>
      <c r="B1080" s="1" t="s">
        <v>686</v>
      </c>
      <c r="C1080" s="2">
        <v>2026</v>
      </c>
      <c r="D1080" s="2" t="s">
        <v>690</v>
      </c>
      <c r="E1080" t="s">
        <v>693</v>
      </c>
    </row>
    <row r="1081" spans="1:5" x14ac:dyDescent="0.25">
      <c r="A1081" s="3" t="s">
        <v>461</v>
      </c>
      <c r="B1081" s="1" t="s">
        <v>687</v>
      </c>
      <c r="C1081" s="2">
        <v>2026</v>
      </c>
      <c r="D1081" s="2" t="s">
        <v>690</v>
      </c>
      <c r="E1081" t="s">
        <v>693</v>
      </c>
    </row>
    <row r="1082" spans="1:5" x14ac:dyDescent="0.25">
      <c r="A1082" s="3" t="s">
        <v>462</v>
      </c>
      <c r="B1082" s="1" t="s">
        <v>688</v>
      </c>
      <c r="C1082" s="2">
        <v>2026</v>
      </c>
      <c r="D1082" s="2" t="s">
        <v>690</v>
      </c>
      <c r="E1082" t="s">
        <v>693</v>
      </c>
    </row>
    <row r="1083" spans="1:5" x14ac:dyDescent="0.25">
      <c r="A1083" s="3" t="s">
        <v>462</v>
      </c>
      <c r="B1083" s="1" t="s">
        <v>688</v>
      </c>
      <c r="C1083" s="2">
        <v>2026</v>
      </c>
      <c r="D1083" s="2" t="s">
        <v>690</v>
      </c>
      <c r="E1083" t="s">
        <v>693</v>
      </c>
    </row>
    <row r="1084" spans="1:5" x14ac:dyDescent="0.25">
      <c r="A1084" s="3" t="s">
        <v>462</v>
      </c>
      <c r="B1084" s="1" t="s">
        <v>688</v>
      </c>
      <c r="C1084" s="2">
        <v>2026</v>
      </c>
      <c r="D1084" s="2" t="s">
        <v>690</v>
      </c>
      <c r="E1084" t="s">
        <v>693</v>
      </c>
    </row>
    <row r="1085" spans="1:5" x14ac:dyDescent="0.25">
      <c r="A1085" s="3" t="s">
        <v>462</v>
      </c>
      <c r="B1085" s="1" t="s">
        <v>688</v>
      </c>
      <c r="C1085" s="2">
        <v>2026</v>
      </c>
      <c r="D1085" s="2" t="s">
        <v>690</v>
      </c>
      <c r="E1085" t="s">
        <v>693</v>
      </c>
    </row>
    <row r="1086" spans="1:5" x14ac:dyDescent="0.25">
      <c r="A1086" s="3" t="s">
        <v>462</v>
      </c>
      <c r="B1086" s="1" t="s">
        <v>688</v>
      </c>
      <c r="C1086" s="2">
        <v>2026</v>
      </c>
      <c r="D1086" s="2" t="s">
        <v>690</v>
      </c>
      <c r="E1086" t="s">
        <v>693</v>
      </c>
    </row>
    <row r="1087" spans="1:5" x14ac:dyDescent="0.25">
      <c r="A1087" s="3" t="s">
        <v>463</v>
      </c>
      <c r="B1087" s="1" t="s">
        <v>688</v>
      </c>
      <c r="C1087" s="2">
        <v>2026</v>
      </c>
      <c r="D1087" s="2" t="s">
        <v>690</v>
      </c>
      <c r="E1087" t="s">
        <v>693</v>
      </c>
    </row>
    <row r="1088" spans="1:5" x14ac:dyDescent="0.25">
      <c r="A1088" s="3" t="s">
        <v>464</v>
      </c>
      <c r="B1088" s="1" t="s">
        <v>22</v>
      </c>
      <c r="C1088" s="2">
        <v>2026</v>
      </c>
      <c r="D1088" s="2" t="s">
        <v>690</v>
      </c>
      <c r="E1088" t="s">
        <v>693</v>
      </c>
    </row>
    <row r="1089" spans="1:5" x14ac:dyDescent="0.25">
      <c r="A1089" s="3" t="s">
        <v>464</v>
      </c>
      <c r="B1089" s="1" t="s">
        <v>22</v>
      </c>
      <c r="C1089" s="2">
        <v>2026</v>
      </c>
      <c r="D1089" s="2" t="s">
        <v>690</v>
      </c>
      <c r="E1089" t="s">
        <v>693</v>
      </c>
    </row>
    <row r="1090" spans="1:5" x14ac:dyDescent="0.25">
      <c r="A1090" s="3" t="s">
        <v>465</v>
      </c>
      <c r="B1090" s="1" t="s">
        <v>644</v>
      </c>
      <c r="C1090" s="2">
        <v>2026</v>
      </c>
      <c r="D1090" s="2" t="s">
        <v>690</v>
      </c>
      <c r="E1090" t="s">
        <v>694</v>
      </c>
    </row>
    <row r="1091" spans="1:5" x14ac:dyDescent="0.25">
      <c r="A1091" s="3" t="s">
        <v>466</v>
      </c>
      <c r="B1091" s="1" t="s">
        <v>654</v>
      </c>
      <c r="C1091" s="2">
        <v>2026</v>
      </c>
      <c r="D1091" s="2" t="s">
        <v>690</v>
      </c>
      <c r="E1091" t="s">
        <v>693</v>
      </c>
    </row>
    <row r="1092" spans="1:5" x14ac:dyDescent="0.25">
      <c r="A1092" s="3" t="s">
        <v>466</v>
      </c>
      <c r="B1092" s="1" t="s">
        <v>654</v>
      </c>
      <c r="C1092" s="2">
        <v>2026</v>
      </c>
      <c r="D1092" s="2" t="s">
        <v>690</v>
      </c>
      <c r="E1092" t="s">
        <v>693</v>
      </c>
    </row>
    <row r="1093" spans="1:5" x14ac:dyDescent="0.25">
      <c r="A1093" s="3" t="s">
        <v>466</v>
      </c>
      <c r="B1093" s="1" t="s">
        <v>654</v>
      </c>
      <c r="C1093" s="2">
        <v>2026</v>
      </c>
      <c r="D1093" s="2" t="s">
        <v>690</v>
      </c>
      <c r="E1093" t="s">
        <v>693</v>
      </c>
    </row>
    <row r="1094" spans="1:5" x14ac:dyDescent="0.25">
      <c r="A1094" s="3" t="s">
        <v>466</v>
      </c>
      <c r="B1094" s="1" t="s">
        <v>654</v>
      </c>
      <c r="C1094" s="2">
        <v>2026</v>
      </c>
      <c r="D1094" s="2" t="s">
        <v>690</v>
      </c>
      <c r="E1094" t="s">
        <v>693</v>
      </c>
    </row>
    <row r="1095" spans="1:5" x14ac:dyDescent="0.25">
      <c r="A1095" s="3" t="s">
        <v>466</v>
      </c>
      <c r="B1095" s="1" t="s">
        <v>654</v>
      </c>
      <c r="C1095" s="2">
        <v>2026</v>
      </c>
      <c r="D1095" s="2" t="s">
        <v>690</v>
      </c>
      <c r="E1095" t="s">
        <v>693</v>
      </c>
    </row>
    <row r="1096" spans="1:5" x14ac:dyDescent="0.25">
      <c r="A1096" s="3" t="s">
        <v>466</v>
      </c>
      <c r="B1096" s="1" t="s">
        <v>654</v>
      </c>
      <c r="C1096" s="2">
        <v>2026</v>
      </c>
      <c r="D1096" s="2" t="s">
        <v>690</v>
      </c>
      <c r="E1096" t="s">
        <v>693</v>
      </c>
    </row>
    <row r="1097" spans="1:5" x14ac:dyDescent="0.25">
      <c r="A1097" s="3" t="s">
        <v>467</v>
      </c>
      <c r="B1097" s="1" t="s">
        <v>637</v>
      </c>
      <c r="C1097" s="2">
        <v>2026</v>
      </c>
      <c r="D1097" s="2" t="s">
        <v>690</v>
      </c>
      <c r="E1097" t="s">
        <v>693</v>
      </c>
    </row>
    <row r="1098" spans="1:5" x14ac:dyDescent="0.25">
      <c r="A1098" s="3" t="s">
        <v>467</v>
      </c>
      <c r="B1098" s="1" t="s">
        <v>637</v>
      </c>
      <c r="C1098" s="2">
        <v>2026</v>
      </c>
      <c r="D1098" s="2" t="s">
        <v>690</v>
      </c>
      <c r="E1098" t="s">
        <v>693</v>
      </c>
    </row>
    <row r="1099" spans="1:5" x14ac:dyDescent="0.25">
      <c r="A1099" s="3" t="s">
        <v>467</v>
      </c>
      <c r="B1099" s="1" t="s">
        <v>637</v>
      </c>
      <c r="C1099" s="2">
        <v>2026</v>
      </c>
      <c r="D1099" s="2" t="s">
        <v>690</v>
      </c>
      <c r="E1099" t="s">
        <v>693</v>
      </c>
    </row>
    <row r="1100" spans="1:5" x14ac:dyDescent="0.25">
      <c r="A1100" s="3" t="s">
        <v>467</v>
      </c>
      <c r="B1100" s="1" t="s">
        <v>637</v>
      </c>
      <c r="C1100" s="2">
        <v>2026</v>
      </c>
      <c r="D1100" s="2" t="s">
        <v>690</v>
      </c>
      <c r="E1100" t="s">
        <v>693</v>
      </c>
    </row>
    <row r="1101" spans="1:5" x14ac:dyDescent="0.25">
      <c r="A1101" s="3" t="s">
        <v>467</v>
      </c>
      <c r="B1101" s="1" t="s">
        <v>637</v>
      </c>
      <c r="C1101" s="2">
        <v>2026</v>
      </c>
      <c r="D1101" s="2" t="s">
        <v>690</v>
      </c>
      <c r="E1101" t="s">
        <v>693</v>
      </c>
    </row>
    <row r="1102" spans="1:5" x14ac:dyDescent="0.25">
      <c r="A1102" s="3" t="s">
        <v>467</v>
      </c>
      <c r="B1102" s="1" t="s">
        <v>637</v>
      </c>
      <c r="C1102" s="2">
        <v>2026</v>
      </c>
      <c r="D1102" s="2" t="s">
        <v>690</v>
      </c>
      <c r="E1102" t="s">
        <v>693</v>
      </c>
    </row>
    <row r="1103" spans="1:5" x14ac:dyDescent="0.25">
      <c r="A1103" s="3" t="s">
        <v>467</v>
      </c>
      <c r="B1103" s="1" t="s">
        <v>637</v>
      </c>
      <c r="C1103" s="2">
        <v>2026</v>
      </c>
      <c r="D1103" s="2" t="s">
        <v>690</v>
      </c>
      <c r="E1103" t="s">
        <v>693</v>
      </c>
    </row>
    <row r="1104" spans="1:5" x14ac:dyDescent="0.25">
      <c r="A1104" s="3" t="s">
        <v>467</v>
      </c>
      <c r="B1104" s="1" t="s">
        <v>637</v>
      </c>
      <c r="C1104" s="2">
        <v>2026</v>
      </c>
      <c r="D1104" s="2" t="s">
        <v>690</v>
      </c>
      <c r="E1104" t="s">
        <v>693</v>
      </c>
    </row>
    <row r="1105" spans="1:5" x14ac:dyDescent="0.25">
      <c r="A1105" s="3" t="s">
        <v>467</v>
      </c>
      <c r="B1105" s="1" t="s">
        <v>637</v>
      </c>
      <c r="C1105" s="2">
        <v>2026</v>
      </c>
      <c r="D1105" s="2" t="s">
        <v>690</v>
      </c>
      <c r="E1105" t="s">
        <v>693</v>
      </c>
    </row>
    <row r="1106" spans="1:5" x14ac:dyDescent="0.25">
      <c r="A1106" s="3" t="s">
        <v>467</v>
      </c>
      <c r="B1106" s="1" t="s">
        <v>637</v>
      </c>
      <c r="C1106" s="2">
        <v>2026</v>
      </c>
      <c r="D1106" s="2" t="s">
        <v>690</v>
      </c>
      <c r="E1106" t="s">
        <v>693</v>
      </c>
    </row>
    <row r="1107" spans="1:5" x14ac:dyDescent="0.25">
      <c r="A1107" s="3" t="s">
        <v>467</v>
      </c>
      <c r="B1107" s="1" t="s">
        <v>637</v>
      </c>
      <c r="C1107" s="2">
        <v>2026</v>
      </c>
      <c r="D1107" s="2" t="s">
        <v>690</v>
      </c>
      <c r="E1107" t="s">
        <v>693</v>
      </c>
    </row>
    <row r="1108" spans="1:5" x14ac:dyDescent="0.25">
      <c r="A1108" s="3" t="s">
        <v>467</v>
      </c>
      <c r="B1108" s="1" t="s">
        <v>637</v>
      </c>
      <c r="C1108" s="2">
        <v>2026</v>
      </c>
      <c r="D1108" s="2" t="s">
        <v>690</v>
      </c>
      <c r="E1108" t="s">
        <v>693</v>
      </c>
    </row>
    <row r="1109" spans="1:5" x14ac:dyDescent="0.25">
      <c r="A1109" s="3" t="s">
        <v>467</v>
      </c>
      <c r="B1109" s="1" t="s">
        <v>637</v>
      </c>
      <c r="C1109" s="2">
        <v>2026</v>
      </c>
      <c r="D1109" s="2" t="s">
        <v>690</v>
      </c>
      <c r="E1109" t="s">
        <v>693</v>
      </c>
    </row>
    <row r="1110" spans="1:5" x14ac:dyDescent="0.25">
      <c r="A1110" s="3" t="s">
        <v>467</v>
      </c>
      <c r="B1110" s="1" t="s">
        <v>637</v>
      </c>
      <c r="C1110" s="2">
        <v>2026</v>
      </c>
      <c r="D1110" s="2" t="s">
        <v>690</v>
      </c>
      <c r="E1110" t="s">
        <v>693</v>
      </c>
    </row>
    <row r="1111" spans="1:5" x14ac:dyDescent="0.25">
      <c r="A1111" s="3" t="s">
        <v>467</v>
      </c>
      <c r="B1111" s="1" t="s">
        <v>637</v>
      </c>
      <c r="C1111" s="2">
        <v>2026</v>
      </c>
      <c r="D1111" s="2" t="s">
        <v>690</v>
      </c>
      <c r="E1111" t="s">
        <v>693</v>
      </c>
    </row>
    <row r="1112" spans="1:5" x14ac:dyDescent="0.25">
      <c r="A1112" s="3" t="s">
        <v>467</v>
      </c>
      <c r="B1112" s="1" t="s">
        <v>637</v>
      </c>
      <c r="C1112" s="2">
        <v>2026</v>
      </c>
      <c r="D1112" s="2" t="s">
        <v>690</v>
      </c>
      <c r="E1112" t="s">
        <v>693</v>
      </c>
    </row>
    <row r="1113" spans="1:5" x14ac:dyDescent="0.25">
      <c r="A1113" s="3" t="s">
        <v>467</v>
      </c>
      <c r="B1113" s="1" t="s">
        <v>637</v>
      </c>
      <c r="C1113" s="2">
        <v>2026</v>
      </c>
      <c r="D1113" s="2" t="s">
        <v>690</v>
      </c>
      <c r="E1113" t="s">
        <v>693</v>
      </c>
    </row>
    <row r="1114" spans="1:5" x14ac:dyDescent="0.25">
      <c r="A1114" s="3" t="s">
        <v>467</v>
      </c>
      <c r="B1114" s="1" t="s">
        <v>637</v>
      </c>
      <c r="C1114" s="2">
        <v>2026</v>
      </c>
      <c r="D1114" s="2" t="s">
        <v>690</v>
      </c>
      <c r="E1114" t="s">
        <v>693</v>
      </c>
    </row>
    <row r="1115" spans="1:5" x14ac:dyDescent="0.25">
      <c r="A1115" s="3" t="s">
        <v>467</v>
      </c>
      <c r="B1115" s="1" t="s">
        <v>637</v>
      </c>
      <c r="C1115" s="2">
        <v>2026</v>
      </c>
      <c r="D1115" s="2" t="s">
        <v>690</v>
      </c>
      <c r="E1115" t="s">
        <v>693</v>
      </c>
    </row>
    <row r="1116" spans="1:5" x14ac:dyDescent="0.25">
      <c r="A1116" s="3" t="s">
        <v>467</v>
      </c>
      <c r="B1116" s="1" t="s">
        <v>637</v>
      </c>
      <c r="C1116" s="2">
        <v>2026</v>
      </c>
      <c r="D1116" s="2" t="s">
        <v>690</v>
      </c>
      <c r="E1116" t="s">
        <v>693</v>
      </c>
    </row>
    <row r="1117" spans="1:5" x14ac:dyDescent="0.25">
      <c r="A1117" s="3" t="s">
        <v>467</v>
      </c>
      <c r="B1117" s="1" t="s">
        <v>637</v>
      </c>
      <c r="C1117" s="2">
        <v>2026</v>
      </c>
      <c r="D1117" s="2" t="s">
        <v>690</v>
      </c>
      <c r="E1117" t="s">
        <v>693</v>
      </c>
    </row>
    <row r="1118" spans="1:5" x14ac:dyDescent="0.25">
      <c r="A1118" s="3" t="s">
        <v>467</v>
      </c>
      <c r="B1118" s="1" t="s">
        <v>637</v>
      </c>
      <c r="C1118" s="2">
        <v>2026</v>
      </c>
      <c r="D1118" s="2" t="s">
        <v>690</v>
      </c>
      <c r="E1118" t="s">
        <v>693</v>
      </c>
    </row>
    <row r="1119" spans="1:5" x14ac:dyDescent="0.25">
      <c r="A1119" s="3" t="s">
        <v>467</v>
      </c>
      <c r="B1119" s="1" t="s">
        <v>637</v>
      </c>
      <c r="C1119" s="2">
        <v>2026</v>
      </c>
      <c r="D1119" s="2" t="s">
        <v>690</v>
      </c>
      <c r="E1119" t="s">
        <v>693</v>
      </c>
    </row>
    <row r="1120" spans="1:5" x14ac:dyDescent="0.25">
      <c r="A1120" s="3" t="s">
        <v>467</v>
      </c>
      <c r="B1120" s="1" t="s">
        <v>637</v>
      </c>
      <c r="C1120" s="2">
        <v>2026</v>
      </c>
      <c r="D1120" s="2" t="s">
        <v>690</v>
      </c>
      <c r="E1120" t="s">
        <v>693</v>
      </c>
    </row>
    <row r="1121" spans="1:5" x14ac:dyDescent="0.25">
      <c r="A1121" s="3" t="s">
        <v>468</v>
      </c>
      <c r="B1121" s="1" t="s">
        <v>4</v>
      </c>
      <c r="C1121" s="2">
        <v>2026</v>
      </c>
      <c r="D1121" s="2" t="s">
        <v>690</v>
      </c>
      <c r="E1121" t="s">
        <v>693</v>
      </c>
    </row>
    <row r="1122" spans="1:5" x14ac:dyDescent="0.25">
      <c r="A1122" s="3" t="s">
        <v>468</v>
      </c>
      <c r="B1122" s="1" t="s">
        <v>4</v>
      </c>
      <c r="C1122" s="2">
        <v>2026</v>
      </c>
      <c r="D1122" s="2" t="s">
        <v>690</v>
      </c>
      <c r="E1122" t="s">
        <v>693</v>
      </c>
    </row>
    <row r="1123" spans="1:5" x14ac:dyDescent="0.25">
      <c r="A1123" s="3" t="s">
        <v>468</v>
      </c>
      <c r="B1123" s="1" t="s">
        <v>4</v>
      </c>
      <c r="C1123" s="2">
        <v>2026</v>
      </c>
      <c r="D1123" s="2" t="s">
        <v>690</v>
      </c>
      <c r="E1123" t="s">
        <v>693</v>
      </c>
    </row>
    <row r="1124" spans="1:5" x14ac:dyDescent="0.25">
      <c r="A1124" s="3" t="s">
        <v>468</v>
      </c>
      <c r="B1124" s="1" t="s">
        <v>4</v>
      </c>
      <c r="C1124" s="2">
        <v>2026</v>
      </c>
      <c r="D1124" s="2" t="s">
        <v>690</v>
      </c>
      <c r="E1124" t="s">
        <v>693</v>
      </c>
    </row>
    <row r="1125" spans="1:5" x14ac:dyDescent="0.25">
      <c r="A1125" s="3" t="s">
        <v>468</v>
      </c>
      <c r="B1125" s="1" t="s">
        <v>4</v>
      </c>
      <c r="C1125" s="2">
        <v>2026</v>
      </c>
      <c r="D1125" s="2" t="s">
        <v>690</v>
      </c>
      <c r="E1125" t="s">
        <v>693</v>
      </c>
    </row>
    <row r="1126" spans="1:5" x14ac:dyDescent="0.25">
      <c r="A1126" s="3" t="s">
        <v>468</v>
      </c>
      <c r="B1126" s="1" t="s">
        <v>4</v>
      </c>
      <c r="C1126" s="2">
        <v>2026</v>
      </c>
      <c r="D1126" s="2" t="s">
        <v>690</v>
      </c>
      <c r="E1126" t="s">
        <v>693</v>
      </c>
    </row>
    <row r="1127" spans="1:5" x14ac:dyDescent="0.25">
      <c r="A1127" s="3" t="s">
        <v>468</v>
      </c>
      <c r="B1127" s="1" t="s">
        <v>4</v>
      </c>
      <c r="C1127" s="2">
        <v>2026</v>
      </c>
      <c r="D1127" s="2" t="s">
        <v>690</v>
      </c>
      <c r="E1127" t="s">
        <v>693</v>
      </c>
    </row>
    <row r="1128" spans="1:5" x14ac:dyDescent="0.25">
      <c r="A1128" s="3" t="s">
        <v>469</v>
      </c>
      <c r="B1128" s="1" t="s">
        <v>664</v>
      </c>
      <c r="C1128" s="2">
        <v>2026</v>
      </c>
      <c r="D1128" s="2" t="s">
        <v>690</v>
      </c>
      <c r="E1128" t="s">
        <v>693</v>
      </c>
    </row>
    <row r="1129" spans="1:5" x14ac:dyDescent="0.25">
      <c r="A1129" s="3" t="s">
        <v>469</v>
      </c>
      <c r="B1129" s="1" t="s">
        <v>664</v>
      </c>
      <c r="C1129" s="2">
        <v>2026</v>
      </c>
      <c r="D1129" s="2" t="s">
        <v>690</v>
      </c>
      <c r="E1129" t="s">
        <v>693</v>
      </c>
    </row>
    <row r="1130" spans="1:5" x14ac:dyDescent="0.25">
      <c r="A1130" s="3" t="s">
        <v>469</v>
      </c>
      <c r="B1130" s="1" t="s">
        <v>664</v>
      </c>
      <c r="C1130" s="2">
        <v>2026</v>
      </c>
      <c r="D1130" s="2" t="s">
        <v>690</v>
      </c>
      <c r="E1130" t="s">
        <v>693</v>
      </c>
    </row>
    <row r="1131" spans="1:5" x14ac:dyDescent="0.25">
      <c r="A1131" s="3" t="s">
        <v>470</v>
      </c>
      <c r="B1131" s="1" t="s">
        <v>12</v>
      </c>
      <c r="C1131" s="2">
        <v>2026</v>
      </c>
      <c r="D1131" s="2" t="s">
        <v>690</v>
      </c>
      <c r="E1131" t="s">
        <v>693</v>
      </c>
    </row>
    <row r="1132" spans="1:5" x14ac:dyDescent="0.25">
      <c r="A1132" s="3" t="s">
        <v>471</v>
      </c>
      <c r="B1132" s="1" t="s">
        <v>664</v>
      </c>
      <c r="C1132" s="2">
        <v>2026</v>
      </c>
      <c r="D1132" s="2" t="s">
        <v>690</v>
      </c>
      <c r="E1132" t="s">
        <v>693</v>
      </c>
    </row>
    <row r="1133" spans="1:5" x14ac:dyDescent="0.25">
      <c r="A1133" s="3" t="s">
        <v>471</v>
      </c>
      <c r="B1133" s="1" t="s">
        <v>664</v>
      </c>
      <c r="C1133" s="2">
        <v>2026</v>
      </c>
      <c r="D1133" s="2" t="s">
        <v>690</v>
      </c>
      <c r="E1133" t="s">
        <v>693</v>
      </c>
    </row>
    <row r="1134" spans="1:5" x14ac:dyDescent="0.25">
      <c r="A1134" s="3" t="s">
        <v>471</v>
      </c>
      <c r="B1134" s="1" t="s">
        <v>664</v>
      </c>
      <c r="C1134" s="2">
        <v>2026</v>
      </c>
      <c r="D1134" s="2" t="s">
        <v>690</v>
      </c>
      <c r="E1134" t="s">
        <v>693</v>
      </c>
    </row>
    <row r="1135" spans="1:5" x14ac:dyDescent="0.25">
      <c r="A1135" s="3" t="s">
        <v>472</v>
      </c>
      <c r="B1135" s="1" t="s">
        <v>664</v>
      </c>
      <c r="C1135" s="2">
        <v>2026</v>
      </c>
      <c r="D1135" s="2" t="s">
        <v>690</v>
      </c>
      <c r="E1135" t="s">
        <v>693</v>
      </c>
    </row>
    <row r="1136" spans="1:5" x14ac:dyDescent="0.25">
      <c r="A1136" s="3" t="s">
        <v>472</v>
      </c>
      <c r="B1136" s="1" t="s">
        <v>664</v>
      </c>
      <c r="C1136" s="2">
        <v>2026</v>
      </c>
      <c r="D1136" s="2" t="s">
        <v>690</v>
      </c>
      <c r="E1136" t="s">
        <v>693</v>
      </c>
    </row>
    <row r="1137" spans="1:5" x14ac:dyDescent="0.25">
      <c r="A1137" s="3" t="s">
        <v>472</v>
      </c>
      <c r="B1137" s="1" t="s">
        <v>664</v>
      </c>
      <c r="C1137" s="2">
        <v>2026</v>
      </c>
      <c r="D1137" s="2" t="s">
        <v>690</v>
      </c>
      <c r="E1137" t="s">
        <v>693</v>
      </c>
    </row>
    <row r="1138" spans="1:5" x14ac:dyDescent="0.25">
      <c r="A1138" s="3" t="s">
        <v>473</v>
      </c>
      <c r="B1138" s="1" t="s">
        <v>675</v>
      </c>
      <c r="C1138" s="2">
        <v>2026</v>
      </c>
      <c r="D1138" s="2" t="s">
        <v>690</v>
      </c>
      <c r="E1138" t="s">
        <v>693</v>
      </c>
    </row>
    <row r="1139" spans="1:5" x14ac:dyDescent="0.25">
      <c r="A1139" s="3" t="s">
        <v>473</v>
      </c>
      <c r="B1139" s="1" t="s">
        <v>675</v>
      </c>
      <c r="C1139" s="2">
        <v>2026</v>
      </c>
      <c r="D1139" s="2" t="s">
        <v>690</v>
      </c>
      <c r="E1139" t="s">
        <v>693</v>
      </c>
    </row>
    <row r="1140" spans="1:5" x14ac:dyDescent="0.25">
      <c r="A1140" s="3" t="s">
        <v>473</v>
      </c>
      <c r="B1140" s="1" t="s">
        <v>675</v>
      </c>
      <c r="C1140" s="2">
        <v>2026</v>
      </c>
      <c r="D1140" s="2" t="s">
        <v>690</v>
      </c>
      <c r="E1140" t="s">
        <v>693</v>
      </c>
    </row>
    <row r="1141" spans="1:5" x14ac:dyDescent="0.25">
      <c r="A1141" s="3" t="s">
        <v>473</v>
      </c>
      <c r="B1141" s="1" t="s">
        <v>675</v>
      </c>
      <c r="C1141" s="2">
        <v>2026</v>
      </c>
      <c r="D1141" s="2" t="s">
        <v>690</v>
      </c>
      <c r="E1141" t="s">
        <v>693</v>
      </c>
    </row>
    <row r="1142" spans="1:5" x14ac:dyDescent="0.25">
      <c r="A1142" s="3" t="s">
        <v>473</v>
      </c>
      <c r="B1142" s="1" t="s">
        <v>675</v>
      </c>
      <c r="C1142" s="2">
        <v>2026</v>
      </c>
      <c r="D1142" s="2" t="s">
        <v>690</v>
      </c>
      <c r="E1142" t="s">
        <v>693</v>
      </c>
    </row>
    <row r="1143" spans="1:5" x14ac:dyDescent="0.25">
      <c r="A1143" s="3" t="s">
        <v>473</v>
      </c>
      <c r="B1143" s="1" t="s">
        <v>675</v>
      </c>
      <c r="C1143" s="2">
        <v>2026</v>
      </c>
      <c r="D1143" s="2" t="s">
        <v>690</v>
      </c>
      <c r="E1143" t="s">
        <v>693</v>
      </c>
    </row>
    <row r="1144" spans="1:5" x14ac:dyDescent="0.25">
      <c r="A1144" s="3" t="s">
        <v>473</v>
      </c>
      <c r="B1144" s="1" t="s">
        <v>675</v>
      </c>
      <c r="C1144" s="2">
        <v>2026</v>
      </c>
      <c r="D1144" s="2" t="s">
        <v>690</v>
      </c>
      <c r="E1144" t="s">
        <v>693</v>
      </c>
    </row>
    <row r="1145" spans="1:5" x14ac:dyDescent="0.25">
      <c r="A1145" s="3" t="s">
        <v>474</v>
      </c>
      <c r="B1145" s="1" t="s">
        <v>675</v>
      </c>
      <c r="C1145" s="2">
        <v>2026</v>
      </c>
      <c r="D1145" s="2" t="s">
        <v>690</v>
      </c>
      <c r="E1145" t="s">
        <v>693</v>
      </c>
    </row>
    <row r="1146" spans="1:5" x14ac:dyDescent="0.25">
      <c r="A1146" s="3" t="s">
        <v>474</v>
      </c>
      <c r="B1146" s="1" t="s">
        <v>675</v>
      </c>
      <c r="C1146" s="2">
        <v>2026</v>
      </c>
      <c r="D1146" s="2" t="s">
        <v>690</v>
      </c>
      <c r="E1146" t="s">
        <v>693</v>
      </c>
    </row>
    <row r="1147" spans="1:5" x14ac:dyDescent="0.25">
      <c r="A1147" s="3" t="s">
        <v>474</v>
      </c>
      <c r="B1147" s="1" t="s">
        <v>675</v>
      </c>
      <c r="C1147" s="2">
        <v>2026</v>
      </c>
      <c r="D1147" s="2" t="s">
        <v>690</v>
      </c>
      <c r="E1147" t="s">
        <v>693</v>
      </c>
    </row>
    <row r="1148" spans="1:5" x14ac:dyDescent="0.25">
      <c r="A1148" s="3" t="s">
        <v>475</v>
      </c>
      <c r="B1148" s="1" t="s">
        <v>645</v>
      </c>
      <c r="C1148" s="2">
        <v>2026</v>
      </c>
      <c r="D1148" s="2" t="s">
        <v>690</v>
      </c>
      <c r="E1148" t="s">
        <v>693</v>
      </c>
    </row>
    <row r="1149" spans="1:5" x14ac:dyDescent="0.25">
      <c r="A1149" s="3" t="s">
        <v>476</v>
      </c>
      <c r="B1149" s="1" t="s">
        <v>645</v>
      </c>
      <c r="C1149" s="2">
        <v>2026</v>
      </c>
      <c r="D1149" s="2" t="s">
        <v>690</v>
      </c>
      <c r="E1149" t="s">
        <v>693</v>
      </c>
    </row>
    <row r="1150" spans="1:5" x14ac:dyDescent="0.25">
      <c r="A1150" s="3" t="s">
        <v>477</v>
      </c>
      <c r="B1150" s="1" t="s">
        <v>681</v>
      </c>
      <c r="C1150" s="2">
        <v>2026</v>
      </c>
      <c r="D1150" s="2" t="s">
        <v>690</v>
      </c>
      <c r="E1150" t="s">
        <v>693</v>
      </c>
    </row>
    <row r="1151" spans="1:5" x14ac:dyDescent="0.25">
      <c r="A1151" s="3" t="s">
        <v>477</v>
      </c>
      <c r="B1151" s="1" t="s">
        <v>681</v>
      </c>
      <c r="C1151" s="2">
        <v>2026</v>
      </c>
      <c r="D1151" s="2" t="s">
        <v>690</v>
      </c>
      <c r="E1151" t="s">
        <v>693</v>
      </c>
    </row>
    <row r="1152" spans="1:5" x14ac:dyDescent="0.25">
      <c r="A1152" s="3" t="s">
        <v>478</v>
      </c>
      <c r="B1152" s="1" t="s">
        <v>6</v>
      </c>
      <c r="C1152" s="2">
        <v>2026</v>
      </c>
      <c r="D1152" s="2" t="s">
        <v>690</v>
      </c>
      <c r="E1152" t="s">
        <v>693</v>
      </c>
    </row>
    <row r="1153" spans="1:5" x14ac:dyDescent="0.25">
      <c r="A1153" s="3" t="s">
        <v>478</v>
      </c>
      <c r="B1153" s="1" t="s">
        <v>6</v>
      </c>
      <c r="C1153" s="2">
        <v>2026</v>
      </c>
      <c r="D1153" s="2" t="s">
        <v>690</v>
      </c>
      <c r="E1153" t="s">
        <v>693</v>
      </c>
    </row>
    <row r="1154" spans="1:5" x14ac:dyDescent="0.25">
      <c r="A1154" s="3" t="s">
        <v>479</v>
      </c>
      <c r="B1154" s="1" t="s">
        <v>20</v>
      </c>
      <c r="C1154" s="2">
        <v>2026</v>
      </c>
      <c r="D1154" s="2" t="s">
        <v>690</v>
      </c>
      <c r="E1154" t="s">
        <v>693</v>
      </c>
    </row>
    <row r="1155" spans="1:5" x14ac:dyDescent="0.25">
      <c r="A1155" s="3" t="s">
        <v>479</v>
      </c>
      <c r="B1155" s="1" t="s">
        <v>20</v>
      </c>
      <c r="C1155" s="2">
        <v>2026</v>
      </c>
      <c r="D1155" s="2" t="s">
        <v>690</v>
      </c>
      <c r="E1155" t="s">
        <v>693</v>
      </c>
    </row>
    <row r="1156" spans="1:5" x14ac:dyDescent="0.25">
      <c r="A1156" s="3" t="s">
        <v>479</v>
      </c>
      <c r="B1156" s="1" t="s">
        <v>20</v>
      </c>
      <c r="C1156" s="2">
        <v>2026</v>
      </c>
      <c r="D1156" s="2" t="s">
        <v>690</v>
      </c>
      <c r="E1156" t="s">
        <v>693</v>
      </c>
    </row>
    <row r="1157" spans="1:5" x14ac:dyDescent="0.25">
      <c r="A1157" s="3" t="s">
        <v>479</v>
      </c>
      <c r="B1157" s="1" t="s">
        <v>20</v>
      </c>
      <c r="C1157" s="2">
        <v>2026</v>
      </c>
      <c r="D1157" s="2" t="s">
        <v>690</v>
      </c>
      <c r="E1157" t="s">
        <v>693</v>
      </c>
    </row>
    <row r="1158" spans="1:5" x14ac:dyDescent="0.25">
      <c r="A1158" s="3" t="s">
        <v>479</v>
      </c>
      <c r="B1158" s="1" t="s">
        <v>20</v>
      </c>
      <c r="C1158" s="2">
        <v>2026</v>
      </c>
      <c r="D1158" s="2" t="s">
        <v>690</v>
      </c>
      <c r="E1158" t="s">
        <v>693</v>
      </c>
    </row>
    <row r="1159" spans="1:5" x14ac:dyDescent="0.25">
      <c r="A1159" s="3" t="s">
        <v>479</v>
      </c>
      <c r="B1159" s="1" t="s">
        <v>20</v>
      </c>
      <c r="C1159" s="2">
        <v>2026</v>
      </c>
      <c r="D1159" s="2" t="s">
        <v>690</v>
      </c>
      <c r="E1159" t="s">
        <v>693</v>
      </c>
    </row>
    <row r="1160" spans="1:5" x14ac:dyDescent="0.25">
      <c r="A1160" s="3" t="s">
        <v>479</v>
      </c>
      <c r="B1160" s="1" t="s">
        <v>20</v>
      </c>
      <c r="C1160" s="2">
        <v>2026</v>
      </c>
      <c r="D1160" s="2" t="s">
        <v>690</v>
      </c>
      <c r="E1160" t="s">
        <v>693</v>
      </c>
    </row>
    <row r="1161" spans="1:5" x14ac:dyDescent="0.25">
      <c r="A1161" s="3" t="s">
        <v>479</v>
      </c>
      <c r="B1161" s="1" t="s">
        <v>20</v>
      </c>
      <c r="C1161" s="2">
        <v>2026</v>
      </c>
      <c r="D1161" s="2" t="s">
        <v>690</v>
      </c>
      <c r="E1161" t="s">
        <v>693</v>
      </c>
    </row>
    <row r="1162" spans="1:5" x14ac:dyDescent="0.25">
      <c r="A1162" s="3" t="s">
        <v>479</v>
      </c>
      <c r="B1162" s="1" t="s">
        <v>20</v>
      </c>
      <c r="C1162" s="2">
        <v>2026</v>
      </c>
      <c r="D1162" s="2" t="s">
        <v>690</v>
      </c>
      <c r="E1162" t="s">
        <v>693</v>
      </c>
    </row>
    <row r="1163" spans="1:5" x14ac:dyDescent="0.25">
      <c r="A1163" s="3" t="s">
        <v>479</v>
      </c>
      <c r="B1163" s="1" t="s">
        <v>20</v>
      </c>
      <c r="C1163" s="2">
        <v>2026</v>
      </c>
      <c r="D1163" s="2" t="s">
        <v>690</v>
      </c>
      <c r="E1163" t="s">
        <v>693</v>
      </c>
    </row>
    <row r="1164" spans="1:5" x14ac:dyDescent="0.25">
      <c r="A1164" s="3" t="s">
        <v>479</v>
      </c>
      <c r="B1164" s="1" t="s">
        <v>20</v>
      </c>
      <c r="C1164" s="2">
        <v>2026</v>
      </c>
      <c r="D1164" s="2" t="s">
        <v>690</v>
      </c>
      <c r="E1164" t="s">
        <v>693</v>
      </c>
    </row>
    <row r="1165" spans="1:5" x14ac:dyDescent="0.25">
      <c r="A1165" s="3" t="s">
        <v>479</v>
      </c>
      <c r="B1165" s="1" t="s">
        <v>20</v>
      </c>
      <c r="C1165" s="2">
        <v>2026</v>
      </c>
      <c r="D1165" s="2" t="s">
        <v>690</v>
      </c>
      <c r="E1165" t="s">
        <v>693</v>
      </c>
    </row>
    <row r="1166" spans="1:5" x14ac:dyDescent="0.25">
      <c r="A1166" s="3" t="s">
        <v>479</v>
      </c>
      <c r="B1166" s="1" t="s">
        <v>20</v>
      </c>
      <c r="C1166" s="2">
        <v>2026</v>
      </c>
      <c r="D1166" s="2" t="s">
        <v>690</v>
      </c>
      <c r="E1166" t="s">
        <v>693</v>
      </c>
    </row>
    <row r="1167" spans="1:5" x14ac:dyDescent="0.25">
      <c r="A1167" s="3" t="s">
        <v>479</v>
      </c>
      <c r="B1167" s="1" t="s">
        <v>20</v>
      </c>
      <c r="C1167" s="2">
        <v>2026</v>
      </c>
      <c r="D1167" s="2" t="s">
        <v>690</v>
      </c>
      <c r="E1167" t="s">
        <v>693</v>
      </c>
    </row>
    <row r="1168" spans="1:5" x14ac:dyDescent="0.25">
      <c r="A1168" s="3" t="s">
        <v>479</v>
      </c>
      <c r="B1168" s="1" t="s">
        <v>20</v>
      </c>
      <c r="C1168" s="2">
        <v>2026</v>
      </c>
      <c r="D1168" s="2" t="s">
        <v>690</v>
      </c>
      <c r="E1168" t="s">
        <v>693</v>
      </c>
    </row>
    <row r="1169" spans="1:5" x14ac:dyDescent="0.25">
      <c r="A1169" s="3" t="s">
        <v>479</v>
      </c>
      <c r="B1169" s="1" t="s">
        <v>20</v>
      </c>
      <c r="C1169" s="2">
        <v>2026</v>
      </c>
      <c r="D1169" s="2" t="s">
        <v>690</v>
      </c>
      <c r="E1169" t="s">
        <v>693</v>
      </c>
    </row>
    <row r="1170" spans="1:5" x14ac:dyDescent="0.25">
      <c r="A1170" s="3" t="s">
        <v>479</v>
      </c>
      <c r="B1170" s="1" t="s">
        <v>20</v>
      </c>
      <c r="C1170" s="2">
        <v>2026</v>
      </c>
      <c r="D1170" s="2" t="s">
        <v>690</v>
      </c>
      <c r="E1170" t="s">
        <v>693</v>
      </c>
    </row>
    <row r="1171" spans="1:5" x14ac:dyDescent="0.25">
      <c r="A1171" s="3" t="s">
        <v>479</v>
      </c>
      <c r="B1171" s="1" t="s">
        <v>20</v>
      </c>
      <c r="C1171" s="2">
        <v>2026</v>
      </c>
      <c r="D1171" s="2" t="s">
        <v>690</v>
      </c>
      <c r="E1171" t="s">
        <v>693</v>
      </c>
    </row>
    <row r="1172" spans="1:5" x14ac:dyDescent="0.25">
      <c r="A1172" s="3" t="s">
        <v>479</v>
      </c>
      <c r="B1172" s="1" t="s">
        <v>20</v>
      </c>
      <c r="C1172" s="2">
        <v>2026</v>
      </c>
      <c r="D1172" s="2" t="s">
        <v>690</v>
      </c>
      <c r="E1172" t="s">
        <v>693</v>
      </c>
    </row>
    <row r="1173" spans="1:5" x14ac:dyDescent="0.25">
      <c r="A1173" s="3" t="s">
        <v>479</v>
      </c>
      <c r="B1173" s="1" t="s">
        <v>20</v>
      </c>
      <c r="C1173" s="2">
        <v>2026</v>
      </c>
      <c r="D1173" s="2" t="s">
        <v>690</v>
      </c>
      <c r="E1173" t="s">
        <v>693</v>
      </c>
    </row>
    <row r="1174" spans="1:5" x14ac:dyDescent="0.25">
      <c r="A1174" s="3" t="s">
        <v>479</v>
      </c>
      <c r="B1174" s="1" t="s">
        <v>20</v>
      </c>
      <c r="C1174" s="2">
        <v>2026</v>
      </c>
      <c r="D1174" s="2" t="s">
        <v>690</v>
      </c>
      <c r="E1174" t="s">
        <v>693</v>
      </c>
    </row>
    <row r="1175" spans="1:5" x14ac:dyDescent="0.25">
      <c r="A1175" s="3" t="s">
        <v>479</v>
      </c>
      <c r="B1175" s="1" t="s">
        <v>20</v>
      </c>
      <c r="C1175" s="2">
        <v>2026</v>
      </c>
      <c r="D1175" s="2" t="s">
        <v>690</v>
      </c>
      <c r="E1175" t="s">
        <v>693</v>
      </c>
    </row>
    <row r="1176" spans="1:5" x14ac:dyDescent="0.25">
      <c r="A1176" s="3" t="s">
        <v>479</v>
      </c>
      <c r="B1176" s="1" t="s">
        <v>20</v>
      </c>
      <c r="C1176" s="2">
        <v>2026</v>
      </c>
      <c r="D1176" s="2" t="s">
        <v>690</v>
      </c>
      <c r="E1176" t="s">
        <v>693</v>
      </c>
    </row>
    <row r="1177" spans="1:5" x14ac:dyDescent="0.25">
      <c r="A1177" s="3" t="s">
        <v>479</v>
      </c>
      <c r="B1177" s="1" t="s">
        <v>20</v>
      </c>
      <c r="C1177" s="2">
        <v>2026</v>
      </c>
      <c r="D1177" s="2" t="s">
        <v>690</v>
      </c>
      <c r="E1177" t="s">
        <v>693</v>
      </c>
    </row>
    <row r="1178" spans="1:5" x14ac:dyDescent="0.25">
      <c r="A1178" s="3" t="s">
        <v>479</v>
      </c>
      <c r="B1178" s="1" t="s">
        <v>20</v>
      </c>
      <c r="C1178" s="2">
        <v>2026</v>
      </c>
      <c r="D1178" s="2" t="s">
        <v>690</v>
      </c>
      <c r="E1178" t="s">
        <v>693</v>
      </c>
    </row>
    <row r="1179" spans="1:5" x14ac:dyDescent="0.25">
      <c r="A1179" s="3" t="s">
        <v>479</v>
      </c>
      <c r="B1179" s="1" t="s">
        <v>20</v>
      </c>
      <c r="C1179" s="2">
        <v>2026</v>
      </c>
      <c r="D1179" s="2" t="s">
        <v>690</v>
      </c>
      <c r="E1179" t="s">
        <v>693</v>
      </c>
    </row>
    <row r="1180" spans="1:5" x14ac:dyDescent="0.25">
      <c r="A1180" s="3" t="s">
        <v>479</v>
      </c>
      <c r="B1180" s="1" t="s">
        <v>20</v>
      </c>
      <c r="C1180" s="2">
        <v>2026</v>
      </c>
      <c r="D1180" s="2" t="s">
        <v>690</v>
      </c>
      <c r="E1180" t="s">
        <v>693</v>
      </c>
    </row>
    <row r="1181" spans="1:5" x14ac:dyDescent="0.25">
      <c r="A1181" s="3" t="s">
        <v>479</v>
      </c>
      <c r="B1181" s="1" t="s">
        <v>20</v>
      </c>
      <c r="C1181" s="2">
        <v>2026</v>
      </c>
      <c r="D1181" s="2" t="s">
        <v>690</v>
      </c>
      <c r="E1181" t="s">
        <v>693</v>
      </c>
    </row>
    <row r="1182" spans="1:5" x14ac:dyDescent="0.25">
      <c r="A1182" s="3" t="s">
        <v>479</v>
      </c>
      <c r="B1182" s="1" t="s">
        <v>20</v>
      </c>
      <c r="C1182" s="2">
        <v>2026</v>
      </c>
      <c r="D1182" s="2" t="s">
        <v>690</v>
      </c>
      <c r="E1182" t="s">
        <v>693</v>
      </c>
    </row>
    <row r="1183" spans="1:5" x14ac:dyDescent="0.25">
      <c r="A1183" s="3" t="s">
        <v>479</v>
      </c>
      <c r="B1183" s="1" t="s">
        <v>20</v>
      </c>
      <c r="C1183" s="2">
        <v>2026</v>
      </c>
      <c r="D1183" s="2" t="s">
        <v>690</v>
      </c>
      <c r="E1183" t="s">
        <v>693</v>
      </c>
    </row>
    <row r="1184" spans="1:5" x14ac:dyDescent="0.25">
      <c r="A1184" s="3" t="s">
        <v>479</v>
      </c>
      <c r="B1184" s="1" t="s">
        <v>20</v>
      </c>
      <c r="C1184" s="2">
        <v>2026</v>
      </c>
      <c r="D1184" s="2" t="s">
        <v>690</v>
      </c>
      <c r="E1184" t="s">
        <v>693</v>
      </c>
    </row>
    <row r="1185" spans="1:5" x14ac:dyDescent="0.25">
      <c r="A1185" s="3" t="s">
        <v>479</v>
      </c>
      <c r="B1185" s="1" t="s">
        <v>20</v>
      </c>
      <c r="C1185" s="2">
        <v>2026</v>
      </c>
      <c r="D1185" s="2" t="s">
        <v>690</v>
      </c>
      <c r="E1185" t="s">
        <v>693</v>
      </c>
    </row>
    <row r="1186" spans="1:5" x14ac:dyDescent="0.25">
      <c r="A1186" s="3" t="s">
        <v>479</v>
      </c>
      <c r="B1186" s="1" t="s">
        <v>20</v>
      </c>
      <c r="C1186" s="2">
        <v>2026</v>
      </c>
      <c r="D1186" s="2" t="s">
        <v>690</v>
      </c>
      <c r="E1186" t="s">
        <v>693</v>
      </c>
    </row>
    <row r="1187" spans="1:5" x14ac:dyDescent="0.25">
      <c r="A1187" s="3" t="s">
        <v>479</v>
      </c>
      <c r="B1187" s="1" t="s">
        <v>20</v>
      </c>
      <c r="C1187" s="2">
        <v>2026</v>
      </c>
      <c r="D1187" s="2" t="s">
        <v>690</v>
      </c>
      <c r="E1187" t="s">
        <v>693</v>
      </c>
    </row>
    <row r="1188" spans="1:5" x14ac:dyDescent="0.25">
      <c r="A1188" s="3" t="s">
        <v>479</v>
      </c>
      <c r="B1188" s="1" t="s">
        <v>20</v>
      </c>
      <c r="C1188" s="2">
        <v>2026</v>
      </c>
      <c r="D1188" s="2" t="s">
        <v>690</v>
      </c>
      <c r="E1188" t="s">
        <v>693</v>
      </c>
    </row>
    <row r="1189" spans="1:5" x14ac:dyDescent="0.25">
      <c r="A1189" s="3" t="s">
        <v>479</v>
      </c>
      <c r="B1189" s="1" t="s">
        <v>20</v>
      </c>
      <c r="C1189" s="2">
        <v>2026</v>
      </c>
      <c r="D1189" s="2" t="s">
        <v>690</v>
      </c>
      <c r="E1189" t="s">
        <v>693</v>
      </c>
    </row>
    <row r="1190" spans="1:5" x14ac:dyDescent="0.25">
      <c r="A1190" s="3" t="s">
        <v>479</v>
      </c>
      <c r="B1190" s="1" t="s">
        <v>20</v>
      </c>
      <c r="C1190" s="2">
        <v>2026</v>
      </c>
      <c r="D1190" s="2" t="s">
        <v>690</v>
      </c>
      <c r="E1190" t="s">
        <v>693</v>
      </c>
    </row>
    <row r="1191" spans="1:5" x14ac:dyDescent="0.25">
      <c r="A1191" s="3" t="s">
        <v>479</v>
      </c>
      <c r="B1191" s="1" t="s">
        <v>20</v>
      </c>
      <c r="C1191" s="2">
        <v>2026</v>
      </c>
      <c r="D1191" s="2" t="s">
        <v>690</v>
      </c>
      <c r="E1191" t="s">
        <v>693</v>
      </c>
    </row>
    <row r="1192" spans="1:5" x14ac:dyDescent="0.25">
      <c r="A1192" s="3" t="s">
        <v>479</v>
      </c>
      <c r="B1192" s="1" t="s">
        <v>20</v>
      </c>
      <c r="C1192" s="2">
        <v>2026</v>
      </c>
      <c r="D1192" s="2" t="s">
        <v>690</v>
      </c>
      <c r="E1192" t="s">
        <v>693</v>
      </c>
    </row>
    <row r="1193" spans="1:5" x14ac:dyDescent="0.25">
      <c r="A1193" s="3" t="s">
        <v>479</v>
      </c>
      <c r="B1193" s="1" t="s">
        <v>20</v>
      </c>
      <c r="C1193" s="2">
        <v>2026</v>
      </c>
      <c r="D1193" s="2" t="s">
        <v>690</v>
      </c>
      <c r="E1193" t="s">
        <v>693</v>
      </c>
    </row>
    <row r="1194" spans="1:5" x14ac:dyDescent="0.25">
      <c r="A1194" s="3" t="s">
        <v>479</v>
      </c>
      <c r="B1194" s="1" t="s">
        <v>20</v>
      </c>
      <c r="C1194" s="2">
        <v>2026</v>
      </c>
      <c r="D1194" s="2" t="s">
        <v>690</v>
      </c>
      <c r="E1194" t="s">
        <v>693</v>
      </c>
    </row>
    <row r="1195" spans="1:5" x14ac:dyDescent="0.25">
      <c r="A1195" s="3" t="s">
        <v>479</v>
      </c>
      <c r="B1195" s="1" t="s">
        <v>20</v>
      </c>
      <c r="C1195" s="2">
        <v>2026</v>
      </c>
      <c r="D1195" s="2" t="s">
        <v>690</v>
      </c>
      <c r="E1195" t="s">
        <v>693</v>
      </c>
    </row>
    <row r="1196" spans="1:5" x14ac:dyDescent="0.25">
      <c r="A1196" s="3" t="s">
        <v>479</v>
      </c>
      <c r="B1196" s="1" t="s">
        <v>20</v>
      </c>
      <c r="C1196" s="2">
        <v>2026</v>
      </c>
      <c r="D1196" s="2" t="s">
        <v>690</v>
      </c>
      <c r="E1196" t="s">
        <v>693</v>
      </c>
    </row>
    <row r="1197" spans="1:5" x14ac:dyDescent="0.25">
      <c r="A1197" s="3" t="s">
        <v>479</v>
      </c>
      <c r="B1197" s="1" t="s">
        <v>20</v>
      </c>
      <c r="C1197" s="2">
        <v>2026</v>
      </c>
      <c r="D1197" s="2" t="s">
        <v>690</v>
      </c>
      <c r="E1197" t="s">
        <v>693</v>
      </c>
    </row>
    <row r="1198" spans="1:5" x14ac:dyDescent="0.25">
      <c r="A1198" s="3" t="s">
        <v>479</v>
      </c>
      <c r="B1198" s="1" t="s">
        <v>20</v>
      </c>
      <c r="C1198" s="2">
        <v>2026</v>
      </c>
      <c r="D1198" s="2" t="s">
        <v>690</v>
      </c>
      <c r="E1198" t="s">
        <v>693</v>
      </c>
    </row>
    <row r="1199" spans="1:5" x14ac:dyDescent="0.25">
      <c r="A1199" s="3" t="s">
        <v>479</v>
      </c>
      <c r="B1199" s="1" t="s">
        <v>20</v>
      </c>
      <c r="C1199" s="2">
        <v>2026</v>
      </c>
      <c r="D1199" s="2" t="s">
        <v>690</v>
      </c>
      <c r="E1199" t="s">
        <v>693</v>
      </c>
    </row>
    <row r="1200" spans="1:5" x14ac:dyDescent="0.25">
      <c r="A1200" s="3" t="s">
        <v>479</v>
      </c>
      <c r="B1200" s="1" t="s">
        <v>20</v>
      </c>
      <c r="C1200" s="2">
        <v>2026</v>
      </c>
      <c r="D1200" s="2" t="s">
        <v>690</v>
      </c>
      <c r="E1200" t="s">
        <v>693</v>
      </c>
    </row>
    <row r="1201" spans="1:5" x14ac:dyDescent="0.25">
      <c r="A1201" s="3" t="s">
        <v>479</v>
      </c>
      <c r="B1201" s="1" t="s">
        <v>20</v>
      </c>
      <c r="C1201" s="2">
        <v>2026</v>
      </c>
      <c r="D1201" s="2" t="s">
        <v>690</v>
      </c>
      <c r="E1201" t="s">
        <v>693</v>
      </c>
    </row>
    <row r="1202" spans="1:5" x14ac:dyDescent="0.25">
      <c r="A1202" s="3" t="s">
        <v>479</v>
      </c>
      <c r="B1202" s="1" t="s">
        <v>20</v>
      </c>
      <c r="C1202" s="2">
        <v>2026</v>
      </c>
      <c r="D1202" s="2" t="s">
        <v>690</v>
      </c>
      <c r="E1202" t="s">
        <v>693</v>
      </c>
    </row>
    <row r="1203" spans="1:5" x14ac:dyDescent="0.25">
      <c r="A1203" s="3" t="s">
        <v>479</v>
      </c>
      <c r="B1203" s="1" t="s">
        <v>20</v>
      </c>
      <c r="C1203" s="2">
        <v>2026</v>
      </c>
      <c r="D1203" s="2" t="s">
        <v>690</v>
      </c>
      <c r="E1203" t="s">
        <v>693</v>
      </c>
    </row>
    <row r="1204" spans="1:5" x14ac:dyDescent="0.25">
      <c r="A1204" s="3" t="s">
        <v>479</v>
      </c>
      <c r="B1204" s="1" t="s">
        <v>20</v>
      </c>
      <c r="C1204" s="2">
        <v>2026</v>
      </c>
      <c r="D1204" s="2" t="s">
        <v>690</v>
      </c>
      <c r="E1204" t="s">
        <v>693</v>
      </c>
    </row>
    <row r="1205" spans="1:5" x14ac:dyDescent="0.25">
      <c r="A1205" s="3" t="s">
        <v>479</v>
      </c>
      <c r="B1205" s="1" t="s">
        <v>20</v>
      </c>
      <c r="C1205" s="2">
        <v>2026</v>
      </c>
      <c r="D1205" s="2" t="s">
        <v>690</v>
      </c>
      <c r="E1205" t="s">
        <v>693</v>
      </c>
    </row>
    <row r="1206" spans="1:5" x14ac:dyDescent="0.25">
      <c r="A1206" s="3" t="s">
        <v>479</v>
      </c>
      <c r="B1206" s="1" t="s">
        <v>20</v>
      </c>
      <c r="C1206" s="2">
        <v>2026</v>
      </c>
      <c r="D1206" s="2" t="s">
        <v>690</v>
      </c>
      <c r="E1206" t="s">
        <v>693</v>
      </c>
    </row>
    <row r="1207" spans="1:5" x14ac:dyDescent="0.25">
      <c r="A1207" s="3" t="s">
        <v>479</v>
      </c>
      <c r="B1207" s="1" t="s">
        <v>20</v>
      </c>
      <c r="C1207" s="2">
        <v>2026</v>
      </c>
      <c r="D1207" s="2" t="s">
        <v>690</v>
      </c>
      <c r="E1207" t="s">
        <v>693</v>
      </c>
    </row>
    <row r="1208" spans="1:5" x14ac:dyDescent="0.25">
      <c r="A1208" s="3" t="s">
        <v>479</v>
      </c>
      <c r="B1208" s="1" t="s">
        <v>20</v>
      </c>
      <c r="C1208" s="2">
        <v>2026</v>
      </c>
      <c r="D1208" s="2" t="s">
        <v>690</v>
      </c>
      <c r="E1208" t="s">
        <v>693</v>
      </c>
    </row>
    <row r="1209" spans="1:5" x14ac:dyDescent="0.25">
      <c r="A1209" s="3" t="s">
        <v>479</v>
      </c>
      <c r="B1209" s="1" t="s">
        <v>20</v>
      </c>
      <c r="C1209" s="2">
        <v>2026</v>
      </c>
      <c r="D1209" s="2" t="s">
        <v>690</v>
      </c>
      <c r="E1209" t="s">
        <v>693</v>
      </c>
    </row>
    <row r="1210" spans="1:5" x14ac:dyDescent="0.25">
      <c r="A1210" s="3" t="s">
        <v>479</v>
      </c>
      <c r="B1210" s="1" t="s">
        <v>20</v>
      </c>
      <c r="C1210" s="2">
        <v>2026</v>
      </c>
      <c r="D1210" s="2" t="s">
        <v>690</v>
      </c>
      <c r="E1210" t="s">
        <v>693</v>
      </c>
    </row>
    <row r="1211" spans="1:5" x14ac:dyDescent="0.25">
      <c r="A1211" s="3" t="s">
        <v>479</v>
      </c>
      <c r="B1211" s="1" t="s">
        <v>20</v>
      </c>
      <c r="C1211" s="2">
        <v>2026</v>
      </c>
      <c r="D1211" s="2" t="s">
        <v>690</v>
      </c>
      <c r="E1211" t="s">
        <v>693</v>
      </c>
    </row>
    <row r="1212" spans="1:5" x14ac:dyDescent="0.25">
      <c r="A1212" s="3" t="s">
        <v>479</v>
      </c>
      <c r="B1212" s="1" t="s">
        <v>20</v>
      </c>
      <c r="C1212" s="2">
        <v>2026</v>
      </c>
      <c r="D1212" s="2" t="s">
        <v>690</v>
      </c>
      <c r="E1212" t="s">
        <v>693</v>
      </c>
    </row>
    <row r="1213" spans="1:5" x14ac:dyDescent="0.25">
      <c r="A1213" s="3" t="s">
        <v>479</v>
      </c>
      <c r="B1213" s="1" t="s">
        <v>20</v>
      </c>
      <c r="C1213" s="2">
        <v>2026</v>
      </c>
      <c r="D1213" s="2" t="s">
        <v>690</v>
      </c>
      <c r="E1213" t="s">
        <v>693</v>
      </c>
    </row>
    <row r="1214" spans="1:5" x14ac:dyDescent="0.25">
      <c r="A1214" s="3" t="s">
        <v>480</v>
      </c>
      <c r="B1214" s="1" t="s">
        <v>649</v>
      </c>
      <c r="C1214" s="2">
        <v>2026</v>
      </c>
      <c r="D1214" s="2" t="s">
        <v>690</v>
      </c>
      <c r="E1214" t="s">
        <v>693</v>
      </c>
    </row>
    <row r="1215" spans="1:5" x14ac:dyDescent="0.25">
      <c r="A1215" s="3" t="s">
        <v>480</v>
      </c>
      <c r="B1215" s="1" t="s">
        <v>649</v>
      </c>
      <c r="C1215" s="2">
        <v>2026</v>
      </c>
      <c r="D1215" s="2" t="s">
        <v>690</v>
      </c>
      <c r="E1215" t="s">
        <v>693</v>
      </c>
    </row>
    <row r="1216" spans="1:5" x14ac:dyDescent="0.25">
      <c r="A1216" s="3" t="s">
        <v>480</v>
      </c>
      <c r="B1216" s="1" t="s">
        <v>649</v>
      </c>
      <c r="C1216" s="2">
        <v>2026</v>
      </c>
      <c r="D1216" s="2" t="s">
        <v>690</v>
      </c>
      <c r="E1216" t="s">
        <v>693</v>
      </c>
    </row>
    <row r="1217" spans="1:5" x14ac:dyDescent="0.25">
      <c r="A1217" s="3" t="s">
        <v>480</v>
      </c>
      <c r="B1217" s="1" t="s">
        <v>649</v>
      </c>
      <c r="C1217" s="2">
        <v>2026</v>
      </c>
      <c r="D1217" s="2" t="s">
        <v>690</v>
      </c>
      <c r="E1217" t="s">
        <v>693</v>
      </c>
    </row>
    <row r="1218" spans="1:5" x14ac:dyDescent="0.25">
      <c r="A1218" s="3" t="s">
        <v>481</v>
      </c>
      <c r="B1218" s="1" t="s">
        <v>667</v>
      </c>
      <c r="C1218" s="2">
        <v>2026</v>
      </c>
      <c r="D1218" s="2" t="s">
        <v>690</v>
      </c>
      <c r="E1218" t="s">
        <v>694</v>
      </c>
    </row>
    <row r="1219" spans="1:5" x14ac:dyDescent="0.25">
      <c r="A1219" s="3" t="s">
        <v>482</v>
      </c>
      <c r="B1219" s="1" t="s">
        <v>684</v>
      </c>
      <c r="C1219" s="2">
        <v>2026</v>
      </c>
      <c r="D1219" s="2" t="s">
        <v>690</v>
      </c>
      <c r="E1219" t="s">
        <v>693</v>
      </c>
    </row>
    <row r="1220" spans="1:5" x14ac:dyDescent="0.25">
      <c r="A1220" s="3" t="s">
        <v>482</v>
      </c>
      <c r="B1220" s="1" t="s">
        <v>684</v>
      </c>
      <c r="C1220" s="2">
        <v>2026</v>
      </c>
      <c r="D1220" s="2" t="s">
        <v>690</v>
      </c>
      <c r="E1220" t="s">
        <v>693</v>
      </c>
    </row>
    <row r="1221" spans="1:5" x14ac:dyDescent="0.25">
      <c r="A1221" s="3" t="s">
        <v>482</v>
      </c>
      <c r="B1221" s="1" t="s">
        <v>684</v>
      </c>
      <c r="C1221" s="2">
        <v>2026</v>
      </c>
      <c r="D1221" s="2" t="s">
        <v>690</v>
      </c>
      <c r="E1221" t="s">
        <v>693</v>
      </c>
    </row>
    <row r="1222" spans="1:5" x14ac:dyDescent="0.25">
      <c r="A1222" s="3" t="s">
        <v>482</v>
      </c>
      <c r="B1222" s="1" t="s">
        <v>684</v>
      </c>
      <c r="C1222" s="2">
        <v>2026</v>
      </c>
      <c r="D1222" s="2" t="s">
        <v>690</v>
      </c>
      <c r="E1222" t="s">
        <v>693</v>
      </c>
    </row>
    <row r="1223" spans="1:5" x14ac:dyDescent="0.25">
      <c r="A1223" s="3" t="s">
        <v>482</v>
      </c>
      <c r="B1223" s="1" t="s">
        <v>684</v>
      </c>
      <c r="C1223" s="2">
        <v>2026</v>
      </c>
      <c r="D1223" s="2" t="s">
        <v>690</v>
      </c>
      <c r="E1223" t="s">
        <v>693</v>
      </c>
    </row>
    <row r="1224" spans="1:5" x14ac:dyDescent="0.25">
      <c r="A1224" s="3" t="s">
        <v>482</v>
      </c>
      <c r="B1224" s="1" t="s">
        <v>684</v>
      </c>
      <c r="C1224" s="2">
        <v>2026</v>
      </c>
      <c r="D1224" s="2" t="s">
        <v>690</v>
      </c>
      <c r="E1224" t="s">
        <v>693</v>
      </c>
    </row>
    <row r="1225" spans="1:5" x14ac:dyDescent="0.25">
      <c r="A1225" s="3" t="s">
        <v>482</v>
      </c>
      <c r="B1225" s="1" t="s">
        <v>684</v>
      </c>
      <c r="C1225" s="2">
        <v>2026</v>
      </c>
      <c r="D1225" s="2" t="s">
        <v>690</v>
      </c>
      <c r="E1225" t="s">
        <v>693</v>
      </c>
    </row>
    <row r="1226" spans="1:5" x14ac:dyDescent="0.25">
      <c r="A1226" s="3" t="s">
        <v>482</v>
      </c>
      <c r="B1226" s="1" t="s">
        <v>684</v>
      </c>
      <c r="C1226" s="2">
        <v>2026</v>
      </c>
      <c r="D1226" s="2" t="s">
        <v>690</v>
      </c>
      <c r="E1226" t="s">
        <v>693</v>
      </c>
    </row>
    <row r="1227" spans="1:5" x14ac:dyDescent="0.25">
      <c r="A1227" s="3" t="s">
        <v>482</v>
      </c>
      <c r="B1227" s="1" t="s">
        <v>684</v>
      </c>
      <c r="C1227" s="2">
        <v>2026</v>
      </c>
      <c r="D1227" s="2" t="s">
        <v>690</v>
      </c>
      <c r="E1227" t="s">
        <v>693</v>
      </c>
    </row>
    <row r="1228" spans="1:5" x14ac:dyDescent="0.25">
      <c r="A1228" s="3" t="s">
        <v>482</v>
      </c>
      <c r="B1228" s="1" t="s">
        <v>684</v>
      </c>
      <c r="C1228" s="2">
        <v>2026</v>
      </c>
      <c r="D1228" s="2" t="s">
        <v>690</v>
      </c>
      <c r="E1228" t="s">
        <v>693</v>
      </c>
    </row>
    <row r="1229" spans="1:5" x14ac:dyDescent="0.25">
      <c r="A1229" s="3" t="s">
        <v>482</v>
      </c>
      <c r="B1229" s="1" t="s">
        <v>684</v>
      </c>
      <c r="C1229" s="2">
        <v>2026</v>
      </c>
      <c r="D1229" s="2" t="s">
        <v>690</v>
      </c>
      <c r="E1229" t="s">
        <v>693</v>
      </c>
    </row>
    <row r="1230" spans="1:5" x14ac:dyDescent="0.25">
      <c r="A1230" s="3" t="s">
        <v>483</v>
      </c>
      <c r="B1230" s="1" t="s">
        <v>649</v>
      </c>
      <c r="C1230" s="2">
        <v>2026</v>
      </c>
      <c r="D1230" s="2" t="s">
        <v>690</v>
      </c>
      <c r="E1230" t="s">
        <v>693</v>
      </c>
    </row>
    <row r="1231" spans="1:5" x14ac:dyDescent="0.25">
      <c r="A1231" s="3" t="s">
        <v>483</v>
      </c>
      <c r="B1231" s="1" t="s">
        <v>649</v>
      </c>
      <c r="C1231" s="2">
        <v>2026</v>
      </c>
      <c r="D1231" s="2" t="s">
        <v>690</v>
      </c>
      <c r="E1231" t="s">
        <v>693</v>
      </c>
    </row>
    <row r="1232" spans="1:5" x14ac:dyDescent="0.25">
      <c r="A1232" s="3" t="s">
        <v>484</v>
      </c>
      <c r="B1232" s="1" t="s">
        <v>668</v>
      </c>
      <c r="C1232" s="2">
        <v>2026</v>
      </c>
      <c r="D1232" s="2" t="s">
        <v>690</v>
      </c>
      <c r="E1232" t="s">
        <v>693</v>
      </c>
    </row>
    <row r="1233" spans="1:5" x14ac:dyDescent="0.25">
      <c r="A1233" s="3" t="s">
        <v>484</v>
      </c>
      <c r="B1233" s="1" t="s">
        <v>668</v>
      </c>
      <c r="C1233" s="2">
        <v>2026</v>
      </c>
      <c r="D1233" s="2" t="s">
        <v>690</v>
      </c>
      <c r="E1233" t="s">
        <v>693</v>
      </c>
    </row>
    <row r="1234" spans="1:5" x14ac:dyDescent="0.25">
      <c r="A1234" s="3" t="s">
        <v>484</v>
      </c>
      <c r="B1234" s="1" t="s">
        <v>668</v>
      </c>
      <c r="C1234" s="2">
        <v>2026</v>
      </c>
      <c r="D1234" s="2" t="s">
        <v>690</v>
      </c>
      <c r="E1234" t="s">
        <v>693</v>
      </c>
    </row>
    <row r="1235" spans="1:5" x14ac:dyDescent="0.25">
      <c r="A1235" s="3" t="s">
        <v>484</v>
      </c>
      <c r="B1235" s="1" t="s">
        <v>668</v>
      </c>
      <c r="C1235" s="2">
        <v>2026</v>
      </c>
      <c r="D1235" s="2" t="s">
        <v>690</v>
      </c>
      <c r="E1235" t="s">
        <v>693</v>
      </c>
    </row>
    <row r="1236" spans="1:5" x14ac:dyDescent="0.25">
      <c r="A1236" s="3" t="s">
        <v>484</v>
      </c>
      <c r="B1236" s="1" t="s">
        <v>668</v>
      </c>
      <c r="C1236" s="2">
        <v>2026</v>
      </c>
      <c r="D1236" s="2" t="s">
        <v>690</v>
      </c>
      <c r="E1236" t="s">
        <v>693</v>
      </c>
    </row>
    <row r="1237" spans="1:5" x14ac:dyDescent="0.25">
      <c r="A1237" s="3" t="s">
        <v>484</v>
      </c>
      <c r="B1237" s="1" t="s">
        <v>668</v>
      </c>
      <c r="C1237" s="2">
        <v>2026</v>
      </c>
      <c r="D1237" s="2" t="s">
        <v>690</v>
      </c>
      <c r="E1237" t="s">
        <v>693</v>
      </c>
    </row>
    <row r="1238" spans="1:5" x14ac:dyDescent="0.25">
      <c r="A1238" s="3" t="s">
        <v>484</v>
      </c>
      <c r="B1238" s="1" t="s">
        <v>668</v>
      </c>
      <c r="C1238" s="2">
        <v>2026</v>
      </c>
      <c r="D1238" s="2" t="s">
        <v>690</v>
      </c>
      <c r="E1238" t="s">
        <v>693</v>
      </c>
    </row>
    <row r="1239" spans="1:5" x14ac:dyDescent="0.25">
      <c r="A1239" s="3" t="s">
        <v>484</v>
      </c>
      <c r="B1239" s="1" t="s">
        <v>668</v>
      </c>
      <c r="C1239" s="2">
        <v>2026</v>
      </c>
      <c r="D1239" s="2" t="s">
        <v>690</v>
      </c>
      <c r="E1239" t="s">
        <v>693</v>
      </c>
    </row>
    <row r="1240" spans="1:5" x14ac:dyDescent="0.25">
      <c r="A1240" s="3" t="s">
        <v>484</v>
      </c>
      <c r="B1240" s="1" t="s">
        <v>668</v>
      </c>
      <c r="C1240" s="2">
        <v>2026</v>
      </c>
      <c r="D1240" s="2" t="s">
        <v>690</v>
      </c>
      <c r="E1240" t="s">
        <v>693</v>
      </c>
    </row>
    <row r="1241" spans="1:5" x14ac:dyDescent="0.25">
      <c r="A1241" s="3" t="s">
        <v>484</v>
      </c>
      <c r="B1241" s="1" t="s">
        <v>668</v>
      </c>
      <c r="C1241" s="2">
        <v>2026</v>
      </c>
      <c r="D1241" s="2" t="s">
        <v>690</v>
      </c>
      <c r="E1241" t="s">
        <v>693</v>
      </c>
    </row>
    <row r="1242" spans="1:5" x14ac:dyDescent="0.25">
      <c r="A1242" s="3" t="s">
        <v>484</v>
      </c>
      <c r="B1242" s="1" t="s">
        <v>668</v>
      </c>
      <c r="C1242" s="2">
        <v>2026</v>
      </c>
      <c r="D1242" s="2" t="s">
        <v>690</v>
      </c>
      <c r="E1242" t="s">
        <v>693</v>
      </c>
    </row>
    <row r="1243" spans="1:5" x14ac:dyDescent="0.25">
      <c r="A1243" s="3" t="s">
        <v>484</v>
      </c>
      <c r="B1243" s="1" t="s">
        <v>668</v>
      </c>
      <c r="C1243" s="2">
        <v>2026</v>
      </c>
      <c r="D1243" s="2" t="s">
        <v>690</v>
      </c>
      <c r="E1243" t="s">
        <v>693</v>
      </c>
    </row>
    <row r="1244" spans="1:5" x14ac:dyDescent="0.25">
      <c r="A1244" s="3" t="s">
        <v>485</v>
      </c>
      <c r="B1244" s="1" t="s">
        <v>668</v>
      </c>
      <c r="C1244" s="2">
        <v>2026</v>
      </c>
      <c r="D1244" s="2" t="s">
        <v>690</v>
      </c>
      <c r="E1244" t="s">
        <v>694</v>
      </c>
    </row>
    <row r="1245" spans="1:5" x14ac:dyDescent="0.25">
      <c r="A1245" s="3" t="s">
        <v>486</v>
      </c>
      <c r="B1245" s="1" t="s">
        <v>668</v>
      </c>
      <c r="C1245" s="2">
        <v>2026</v>
      </c>
      <c r="D1245" s="2" t="s">
        <v>690</v>
      </c>
      <c r="E1245" t="s">
        <v>694</v>
      </c>
    </row>
    <row r="1246" spans="1:5" x14ac:dyDescent="0.25">
      <c r="A1246" s="3" t="s">
        <v>487</v>
      </c>
      <c r="B1246" s="1" t="s">
        <v>668</v>
      </c>
      <c r="C1246" s="2">
        <v>2026</v>
      </c>
      <c r="D1246" s="2" t="s">
        <v>690</v>
      </c>
      <c r="E1246" t="s">
        <v>694</v>
      </c>
    </row>
    <row r="1247" spans="1:5" x14ac:dyDescent="0.25">
      <c r="A1247" s="3" t="s">
        <v>488</v>
      </c>
      <c r="B1247" s="1" t="s">
        <v>678</v>
      </c>
      <c r="C1247" s="2">
        <v>2026</v>
      </c>
      <c r="D1247" s="2" t="s">
        <v>690</v>
      </c>
      <c r="E1247" t="s">
        <v>693</v>
      </c>
    </row>
    <row r="1248" spans="1:5" x14ac:dyDescent="0.25">
      <c r="A1248" s="3" t="s">
        <v>488</v>
      </c>
      <c r="B1248" s="1" t="s">
        <v>678</v>
      </c>
      <c r="C1248" s="2">
        <v>2026</v>
      </c>
      <c r="D1248" s="2" t="s">
        <v>690</v>
      </c>
      <c r="E1248" t="s">
        <v>693</v>
      </c>
    </row>
    <row r="1249" spans="1:5" x14ac:dyDescent="0.25">
      <c r="A1249" s="3" t="s">
        <v>488</v>
      </c>
      <c r="B1249" s="1" t="s">
        <v>678</v>
      </c>
      <c r="C1249" s="2">
        <v>2026</v>
      </c>
      <c r="D1249" s="2" t="s">
        <v>690</v>
      </c>
      <c r="E1249" t="s">
        <v>693</v>
      </c>
    </row>
    <row r="1250" spans="1:5" x14ac:dyDescent="0.25">
      <c r="A1250" s="3" t="s">
        <v>456</v>
      </c>
      <c r="B1250" s="1" t="s">
        <v>661</v>
      </c>
      <c r="C1250" s="2">
        <v>2026</v>
      </c>
      <c r="D1250" s="2" t="s">
        <v>690</v>
      </c>
      <c r="E1250" t="s">
        <v>693</v>
      </c>
    </row>
    <row r="1251" spans="1:5" x14ac:dyDescent="0.25">
      <c r="A1251" s="3" t="s">
        <v>489</v>
      </c>
      <c r="B1251" s="1" t="s">
        <v>644</v>
      </c>
      <c r="C1251" s="2">
        <v>2026</v>
      </c>
      <c r="D1251" s="2" t="s">
        <v>690</v>
      </c>
      <c r="E1251" t="s">
        <v>694</v>
      </c>
    </row>
    <row r="1252" spans="1:5" x14ac:dyDescent="0.25">
      <c r="A1252" s="3" t="s">
        <v>490</v>
      </c>
      <c r="B1252" s="1" t="s">
        <v>12</v>
      </c>
      <c r="C1252" s="2">
        <v>2026</v>
      </c>
      <c r="D1252" s="2" t="s">
        <v>691</v>
      </c>
      <c r="E1252" t="s">
        <v>701</v>
      </c>
    </row>
    <row r="1253" spans="1:5" x14ac:dyDescent="0.25">
      <c r="A1253" s="3" t="s">
        <v>491</v>
      </c>
      <c r="B1253" s="1" t="s">
        <v>684</v>
      </c>
      <c r="C1253" s="2">
        <v>2026</v>
      </c>
      <c r="D1253" s="2" t="s">
        <v>691</v>
      </c>
      <c r="E1253" t="s">
        <v>701</v>
      </c>
    </row>
    <row r="1254" spans="1:5" x14ac:dyDescent="0.25">
      <c r="A1254" s="3" t="s">
        <v>492</v>
      </c>
      <c r="B1254" s="1" t="s">
        <v>644</v>
      </c>
      <c r="C1254" s="2">
        <v>2026</v>
      </c>
      <c r="D1254" s="2" t="s">
        <v>691</v>
      </c>
      <c r="E1254" t="s">
        <v>701</v>
      </c>
    </row>
    <row r="1255" spans="1:5" x14ac:dyDescent="0.25">
      <c r="A1255" s="3" t="s">
        <v>493</v>
      </c>
      <c r="B1255" s="1" t="s">
        <v>678</v>
      </c>
      <c r="C1255" s="2">
        <v>2026</v>
      </c>
      <c r="D1255" s="2" t="s">
        <v>691</v>
      </c>
      <c r="E1255" t="s">
        <v>701</v>
      </c>
    </row>
    <row r="1256" spans="1:5" x14ac:dyDescent="0.25">
      <c r="A1256" s="3" t="s">
        <v>494</v>
      </c>
      <c r="B1256" s="1" t="s">
        <v>676</v>
      </c>
      <c r="C1256" s="2">
        <v>2026</v>
      </c>
      <c r="D1256" s="2" t="s">
        <v>691</v>
      </c>
      <c r="E1256" t="s">
        <v>701</v>
      </c>
    </row>
    <row r="1257" spans="1:5" x14ac:dyDescent="0.25">
      <c r="A1257" s="3" t="s">
        <v>495</v>
      </c>
      <c r="B1257" s="1" t="s">
        <v>675</v>
      </c>
      <c r="C1257" s="2">
        <v>2026</v>
      </c>
      <c r="D1257" s="2" t="s">
        <v>691</v>
      </c>
      <c r="E1257" t="s">
        <v>701</v>
      </c>
    </row>
    <row r="1258" spans="1:5" x14ac:dyDescent="0.25">
      <c r="A1258" s="3" t="s">
        <v>496</v>
      </c>
      <c r="B1258" s="1" t="s">
        <v>644</v>
      </c>
      <c r="C1258" s="2">
        <v>2026</v>
      </c>
      <c r="D1258" s="2" t="s">
        <v>691</v>
      </c>
      <c r="E1258" t="s">
        <v>702</v>
      </c>
    </row>
    <row r="1259" spans="1:5" x14ac:dyDescent="0.25">
      <c r="A1259" s="3" t="s">
        <v>489</v>
      </c>
      <c r="B1259" s="1" t="s">
        <v>644</v>
      </c>
      <c r="C1259" s="2">
        <v>2026</v>
      </c>
      <c r="D1259" s="2" t="s">
        <v>691</v>
      </c>
      <c r="E1259" t="s">
        <v>702</v>
      </c>
    </row>
    <row r="1260" spans="1:5" x14ac:dyDescent="0.25">
      <c r="A1260" s="3" t="s">
        <v>497</v>
      </c>
      <c r="B1260" s="1" t="s">
        <v>644</v>
      </c>
      <c r="C1260" s="2">
        <v>2026</v>
      </c>
      <c r="D1260" s="2" t="s">
        <v>691</v>
      </c>
      <c r="E1260" t="s">
        <v>702</v>
      </c>
    </row>
    <row r="1261" spans="1:5" x14ac:dyDescent="0.25">
      <c r="A1261" s="3" t="s">
        <v>498</v>
      </c>
      <c r="B1261" s="1" t="s">
        <v>682</v>
      </c>
      <c r="C1261" s="2">
        <v>2026</v>
      </c>
      <c r="D1261" s="2" t="s">
        <v>691</v>
      </c>
      <c r="E1261" t="s">
        <v>702</v>
      </c>
    </row>
    <row r="1262" spans="1:5" x14ac:dyDescent="0.25">
      <c r="A1262" s="3" t="s">
        <v>499</v>
      </c>
      <c r="B1262" s="1" t="s">
        <v>682</v>
      </c>
      <c r="C1262" s="2">
        <v>2026</v>
      </c>
      <c r="D1262" s="2" t="s">
        <v>691</v>
      </c>
      <c r="E1262" t="s">
        <v>702</v>
      </c>
    </row>
    <row r="1263" spans="1:5" x14ac:dyDescent="0.25">
      <c r="A1263" s="3" t="s">
        <v>500</v>
      </c>
      <c r="B1263" s="1" t="s">
        <v>684</v>
      </c>
      <c r="C1263" s="2">
        <v>2026</v>
      </c>
      <c r="D1263" s="2" t="s">
        <v>691</v>
      </c>
      <c r="E1263" t="s">
        <v>702</v>
      </c>
    </row>
    <row r="1264" spans="1:5" x14ac:dyDescent="0.25">
      <c r="A1264" s="3" t="s">
        <v>501</v>
      </c>
      <c r="B1264" s="1" t="s">
        <v>20</v>
      </c>
      <c r="C1264" s="2">
        <v>2026</v>
      </c>
      <c r="D1264" s="2" t="s">
        <v>691</v>
      </c>
      <c r="E1264" t="s">
        <v>702</v>
      </c>
    </row>
    <row r="1265" spans="1:5" x14ac:dyDescent="0.25">
      <c r="A1265" s="3" t="s">
        <v>502</v>
      </c>
      <c r="B1265" s="1" t="s">
        <v>6</v>
      </c>
      <c r="C1265" s="2">
        <v>2026</v>
      </c>
      <c r="D1265" s="2" t="s">
        <v>691</v>
      </c>
      <c r="E1265" t="s">
        <v>701</v>
      </c>
    </row>
    <row r="1266" spans="1:5" x14ac:dyDescent="0.25">
      <c r="A1266" s="3" t="s">
        <v>503</v>
      </c>
      <c r="B1266" s="1" t="s">
        <v>684</v>
      </c>
      <c r="C1266" s="2">
        <v>2026</v>
      </c>
      <c r="D1266" s="2" t="s">
        <v>691</v>
      </c>
      <c r="E1266" t="s">
        <v>702</v>
      </c>
    </row>
    <row r="1267" spans="1:5" x14ac:dyDescent="0.25">
      <c r="A1267" s="3" t="s">
        <v>504</v>
      </c>
      <c r="B1267" s="1" t="s">
        <v>684</v>
      </c>
      <c r="C1267" s="2">
        <v>2026</v>
      </c>
      <c r="D1267" s="2" t="s">
        <v>691</v>
      </c>
      <c r="E1267" t="s">
        <v>702</v>
      </c>
    </row>
    <row r="1268" spans="1:5" x14ac:dyDescent="0.25">
      <c r="A1268" s="3" t="s">
        <v>505</v>
      </c>
      <c r="B1268" s="1" t="s">
        <v>684</v>
      </c>
      <c r="C1268" s="2">
        <v>2026</v>
      </c>
      <c r="D1268" s="2" t="s">
        <v>691</v>
      </c>
      <c r="E1268" t="s">
        <v>702</v>
      </c>
    </row>
    <row r="1269" spans="1:5" x14ac:dyDescent="0.25">
      <c r="A1269" s="3" t="s">
        <v>506</v>
      </c>
      <c r="B1269" s="1" t="s">
        <v>649</v>
      </c>
      <c r="C1269" s="2">
        <v>2026</v>
      </c>
      <c r="D1269" s="2" t="s">
        <v>691</v>
      </c>
      <c r="E1269" t="s">
        <v>703</v>
      </c>
    </row>
    <row r="1270" spans="1:5" x14ac:dyDescent="0.25">
      <c r="A1270" s="3" t="s">
        <v>507</v>
      </c>
      <c r="B1270" s="1" t="s">
        <v>645</v>
      </c>
      <c r="C1270" s="2">
        <v>2026</v>
      </c>
      <c r="D1270" s="2" t="s">
        <v>691</v>
      </c>
      <c r="E1270" t="s">
        <v>703</v>
      </c>
    </row>
    <row r="1271" spans="1:5" x14ac:dyDescent="0.25">
      <c r="A1271" s="3" t="s">
        <v>508</v>
      </c>
      <c r="B1271" s="1" t="s">
        <v>644</v>
      </c>
      <c r="C1271" s="2">
        <v>2026</v>
      </c>
      <c r="D1271" s="2" t="s">
        <v>691</v>
      </c>
      <c r="E1271" t="s">
        <v>703</v>
      </c>
    </row>
    <row r="1272" spans="1:5" x14ac:dyDescent="0.25">
      <c r="A1272" s="3" t="s">
        <v>509</v>
      </c>
      <c r="B1272" s="1" t="s">
        <v>644</v>
      </c>
      <c r="C1272" s="2">
        <v>2026</v>
      </c>
      <c r="D1272" s="2" t="s">
        <v>691</v>
      </c>
      <c r="E1272" t="s">
        <v>702</v>
      </c>
    </row>
    <row r="1273" spans="1:5" x14ac:dyDescent="0.25">
      <c r="A1273" s="3" t="s">
        <v>510</v>
      </c>
      <c r="B1273" s="1" t="s">
        <v>644</v>
      </c>
      <c r="C1273" s="2">
        <v>2026</v>
      </c>
      <c r="D1273" s="2" t="s">
        <v>691</v>
      </c>
      <c r="E1273" t="s">
        <v>702</v>
      </c>
    </row>
    <row r="1274" spans="1:5" x14ac:dyDescent="0.25">
      <c r="A1274" s="3" t="s">
        <v>511</v>
      </c>
      <c r="B1274" s="1" t="s">
        <v>680</v>
      </c>
      <c r="C1274" s="2">
        <v>2026</v>
      </c>
      <c r="D1274" s="2" t="s">
        <v>691</v>
      </c>
      <c r="E1274" t="s">
        <v>702</v>
      </c>
    </row>
    <row r="1275" spans="1:5" x14ac:dyDescent="0.25">
      <c r="A1275" s="3" t="s">
        <v>512</v>
      </c>
      <c r="B1275" s="1" t="s">
        <v>20</v>
      </c>
      <c r="C1275" s="2">
        <v>2026</v>
      </c>
      <c r="D1275" s="2" t="s">
        <v>691</v>
      </c>
      <c r="E1275" t="s">
        <v>702</v>
      </c>
    </row>
    <row r="1276" spans="1:5" x14ac:dyDescent="0.25">
      <c r="A1276" s="3" t="s">
        <v>513</v>
      </c>
      <c r="B1276" s="1" t="s">
        <v>12</v>
      </c>
      <c r="C1276" s="2">
        <v>2026</v>
      </c>
      <c r="D1276" s="2" t="s">
        <v>691</v>
      </c>
      <c r="E1276" t="s">
        <v>703</v>
      </c>
    </row>
    <row r="1277" spans="1:5" x14ac:dyDescent="0.25">
      <c r="A1277" s="3" t="s">
        <v>514</v>
      </c>
      <c r="B1277" s="1" t="s">
        <v>20</v>
      </c>
      <c r="C1277" s="2">
        <v>2026</v>
      </c>
      <c r="D1277" s="2" t="s">
        <v>691</v>
      </c>
      <c r="E1277" t="s">
        <v>702</v>
      </c>
    </row>
    <row r="1278" spans="1:5" x14ac:dyDescent="0.25">
      <c r="A1278" s="3" t="s">
        <v>515</v>
      </c>
      <c r="B1278" s="1" t="s">
        <v>20</v>
      </c>
      <c r="C1278" s="2">
        <v>2026</v>
      </c>
      <c r="D1278" s="2" t="s">
        <v>691</v>
      </c>
      <c r="E1278" t="s">
        <v>703</v>
      </c>
    </row>
    <row r="1279" spans="1:5" x14ac:dyDescent="0.25">
      <c r="A1279" s="3" t="s">
        <v>516</v>
      </c>
      <c r="B1279" s="1" t="s">
        <v>684</v>
      </c>
      <c r="C1279" s="2">
        <v>2026</v>
      </c>
      <c r="D1279" s="2" t="s">
        <v>691</v>
      </c>
      <c r="E1279" t="s">
        <v>702</v>
      </c>
    </row>
    <row r="1280" spans="1:5" x14ac:dyDescent="0.25">
      <c r="A1280" s="3" t="s">
        <v>517</v>
      </c>
      <c r="B1280" s="1" t="s">
        <v>684</v>
      </c>
      <c r="C1280" s="2">
        <v>2026</v>
      </c>
      <c r="D1280" s="2" t="s">
        <v>691</v>
      </c>
      <c r="E1280" t="s">
        <v>703</v>
      </c>
    </row>
    <row r="1281" spans="1:5" x14ac:dyDescent="0.25">
      <c r="A1281" s="3" t="s">
        <v>518</v>
      </c>
      <c r="B1281" s="1" t="s">
        <v>644</v>
      </c>
      <c r="C1281" s="2">
        <v>2026</v>
      </c>
      <c r="D1281" s="2" t="s">
        <v>691</v>
      </c>
      <c r="E1281" t="s">
        <v>702</v>
      </c>
    </row>
    <row r="1282" spans="1:5" x14ac:dyDescent="0.25">
      <c r="A1282" s="3" t="s">
        <v>519</v>
      </c>
      <c r="B1282" s="1" t="s">
        <v>667</v>
      </c>
      <c r="C1282" s="2">
        <v>2026</v>
      </c>
      <c r="D1282" s="2" t="s">
        <v>691</v>
      </c>
      <c r="E1282" t="s">
        <v>702</v>
      </c>
    </row>
    <row r="1283" spans="1:5" x14ac:dyDescent="0.25">
      <c r="A1283" s="3" t="s">
        <v>520</v>
      </c>
      <c r="B1283" s="1" t="s">
        <v>669</v>
      </c>
      <c r="C1283" s="2">
        <v>2026</v>
      </c>
      <c r="D1283" s="2" t="s">
        <v>691</v>
      </c>
      <c r="E1283" t="s">
        <v>702</v>
      </c>
    </row>
    <row r="1284" spans="1:5" x14ac:dyDescent="0.25">
      <c r="A1284" s="3" t="s">
        <v>521</v>
      </c>
      <c r="B1284" s="1" t="s">
        <v>669</v>
      </c>
      <c r="C1284" s="2">
        <v>2026</v>
      </c>
      <c r="D1284" s="2" t="s">
        <v>691</v>
      </c>
      <c r="E1284" t="s">
        <v>702</v>
      </c>
    </row>
    <row r="1285" spans="1:5" x14ac:dyDescent="0.25">
      <c r="A1285" s="3" t="s">
        <v>522</v>
      </c>
      <c r="B1285" s="1" t="s">
        <v>683</v>
      </c>
      <c r="C1285" s="2">
        <v>2026</v>
      </c>
      <c r="D1285" s="2" t="s">
        <v>691</v>
      </c>
      <c r="E1285" t="s">
        <v>702</v>
      </c>
    </row>
    <row r="1286" spans="1:5" x14ac:dyDescent="0.25">
      <c r="A1286" s="3" t="s">
        <v>523</v>
      </c>
      <c r="B1286" s="1" t="s">
        <v>688</v>
      </c>
      <c r="C1286" s="2">
        <v>2026</v>
      </c>
      <c r="D1286" s="2" t="s">
        <v>691</v>
      </c>
      <c r="E1286" t="s">
        <v>702</v>
      </c>
    </row>
    <row r="1287" spans="1:5" x14ac:dyDescent="0.25">
      <c r="A1287" s="3" t="s">
        <v>318</v>
      </c>
      <c r="B1287" s="1" t="s">
        <v>645</v>
      </c>
      <c r="C1287" s="2">
        <v>2026</v>
      </c>
      <c r="D1287" s="2" t="s">
        <v>691</v>
      </c>
      <c r="E1287" t="s">
        <v>702</v>
      </c>
    </row>
    <row r="1288" spans="1:5" x14ac:dyDescent="0.25">
      <c r="A1288" s="3" t="s">
        <v>318</v>
      </c>
      <c r="B1288" s="1" t="s">
        <v>681</v>
      </c>
      <c r="C1288" s="2">
        <v>2026</v>
      </c>
      <c r="D1288" s="2" t="s">
        <v>691</v>
      </c>
      <c r="E1288" t="s">
        <v>702</v>
      </c>
    </row>
    <row r="1289" spans="1:5" x14ac:dyDescent="0.25">
      <c r="A1289" s="3" t="s">
        <v>524</v>
      </c>
      <c r="B1289" s="1" t="s">
        <v>645</v>
      </c>
      <c r="C1289" s="2">
        <v>2026</v>
      </c>
      <c r="D1289" s="2" t="s">
        <v>691</v>
      </c>
      <c r="E1289" t="s">
        <v>702</v>
      </c>
    </row>
    <row r="1290" spans="1:5" x14ac:dyDescent="0.25">
      <c r="A1290" s="3" t="s">
        <v>525</v>
      </c>
      <c r="B1290" s="1" t="s">
        <v>645</v>
      </c>
      <c r="C1290" s="2">
        <v>2026</v>
      </c>
      <c r="D1290" s="2" t="s">
        <v>691</v>
      </c>
      <c r="E1290" t="s">
        <v>702</v>
      </c>
    </row>
    <row r="1291" spans="1:5" x14ac:dyDescent="0.25">
      <c r="A1291" s="3" t="s">
        <v>526</v>
      </c>
      <c r="B1291" s="1" t="s">
        <v>649</v>
      </c>
      <c r="C1291" s="2">
        <v>2026</v>
      </c>
      <c r="D1291" s="2" t="s">
        <v>691</v>
      </c>
      <c r="E1291" t="s">
        <v>702</v>
      </c>
    </row>
    <row r="1292" spans="1:5" x14ac:dyDescent="0.25">
      <c r="A1292" s="3" t="s">
        <v>527</v>
      </c>
      <c r="B1292" s="1" t="s">
        <v>680</v>
      </c>
      <c r="C1292" s="2">
        <v>2026</v>
      </c>
      <c r="D1292" s="2" t="s">
        <v>691</v>
      </c>
      <c r="E1292" t="s">
        <v>702</v>
      </c>
    </row>
    <row r="1293" spans="1:5" x14ac:dyDescent="0.25">
      <c r="A1293" s="3" t="s">
        <v>528</v>
      </c>
      <c r="B1293" s="1" t="s">
        <v>683</v>
      </c>
      <c r="C1293" s="2">
        <v>2026</v>
      </c>
      <c r="D1293" s="2" t="s">
        <v>691</v>
      </c>
      <c r="E1293" t="s">
        <v>702</v>
      </c>
    </row>
    <row r="1294" spans="1:5" x14ac:dyDescent="0.25">
      <c r="A1294" s="3" t="s">
        <v>529</v>
      </c>
      <c r="B1294" s="1" t="s">
        <v>684</v>
      </c>
      <c r="C1294" s="2">
        <v>2026</v>
      </c>
      <c r="D1294" s="2" t="s">
        <v>691</v>
      </c>
      <c r="E1294" t="s">
        <v>702</v>
      </c>
    </row>
    <row r="1295" spans="1:5" x14ac:dyDescent="0.25">
      <c r="A1295" s="3" t="s">
        <v>530</v>
      </c>
      <c r="B1295" s="1" t="s">
        <v>684</v>
      </c>
      <c r="C1295" s="2">
        <v>2026</v>
      </c>
      <c r="D1295" s="2" t="s">
        <v>691</v>
      </c>
      <c r="E1295" t="s">
        <v>702</v>
      </c>
    </row>
    <row r="1296" spans="1:5" x14ac:dyDescent="0.25">
      <c r="A1296" s="3"/>
      <c r="B1296" s="1" t="s">
        <v>678</v>
      </c>
      <c r="C1296" s="2">
        <v>2026</v>
      </c>
      <c r="D1296" s="2" t="s">
        <v>691</v>
      </c>
      <c r="E1296" t="s">
        <v>702</v>
      </c>
    </row>
    <row r="1297" spans="1:5" x14ac:dyDescent="0.25">
      <c r="A1297" s="3" t="s">
        <v>531</v>
      </c>
      <c r="B1297" s="1" t="s">
        <v>684</v>
      </c>
      <c r="C1297" s="2">
        <v>2026</v>
      </c>
      <c r="D1297" s="2" t="s">
        <v>691</v>
      </c>
      <c r="E1297" t="s">
        <v>702</v>
      </c>
    </row>
    <row r="1298" spans="1:5" x14ac:dyDescent="0.25">
      <c r="A1298" s="3" t="s">
        <v>147</v>
      </c>
      <c r="B1298" s="1" t="s">
        <v>688</v>
      </c>
      <c r="C1298" s="2">
        <v>2026</v>
      </c>
      <c r="D1298" s="2" t="s">
        <v>691</v>
      </c>
      <c r="E1298" t="s">
        <v>703</v>
      </c>
    </row>
    <row r="1299" spans="1:5" x14ac:dyDescent="0.25">
      <c r="A1299" s="3" t="s">
        <v>532</v>
      </c>
      <c r="B1299" s="1" t="s">
        <v>684</v>
      </c>
      <c r="C1299" s="2">
        <v>2026</v>
      </c>
      <c r="D1299" s="2" t="s">
        <v>691</v>
      </c>
      <c r="E1299" t="s">
        <v>702</v>
      </c>
    </row>
    <row r="1300" spans="1:5" x14ac:dyDescent="0.25">
      <c r="A1300" s="3" t="s">
        <v>533</v>
      </c>
      <c r="B1300" s="1" t="s">
        <v>644</v>
      </c>
      <c r="C1300" s="2">
        <v>2026</v>
      </c>
      <c r="D1300" s="2" t="s">
        <v>691</v>
      </c>
      <c r="E1300" t="s">
        <v>703</v>
      </c>
    </row>
    <row r="1301" spans="1:5" x14ac:dyDescent="0.25">
      <c r="A1301" s="3" t="s">
        <v>534</v>
      </c>
      <c r="B1301" s="1" t="s">
        <v>12</v>
      </c>
      <c r="C1301" s="2">
        <v>2026</v>
      </c>
      <c r="D1301" s="2" t="s">
        <v>691</v>
      </c>
      <c r="E1301" t="s">
        <v>702</v>
      </c>
    </row>
    <row r="1302" spans="1:5" x14ac:dyDescent="0.25">
      <c r="A1302" s="3" t="s">
        <v>535</v>
      </c>
      <c r="B1302" s="1" t="s">
        <v>644</v>
      </c>
      <c r="C1302" s="2">
        <v>2026</v>
      </c>
      <c r="D1302" s="2" t="s">
        <v>691</v>
      </c>
      <c r="E1302" t="s">
        <v>702</v>
      </c>
    </row>
    <row r="1303" spans="1:5" x14ac:dyDescent="0.25">
      <c r="A1303" s="3" t="s">
        <v>536</v>
      </c>
      <c r="B1303" s="1" t="s">
        <v>684</v>
      </c>
      <c r="C1303" s="2">
        <v>2026</v>
      </c>
      <c r="D1303" s="2" t="s">
        <v>691</v>
      </c>
      <c r="E1303" t="s">
        <v>702</v>
      </c>
    </row>
    <row r="1304" spans="1:5" x14ac:dyDescent="0.25">
      <c r="A1304" s="3" t="s">
        <v>537</v>
      </c>
      <c r="B1304" s="1" t="s">
        <v>664</v>
      </c>
      <c r="C1304" s="2">
        <v>2026</v>
      </c>
      <c r="D1304" s="2" t="s">
        <v>691</v>
      </c>
      <c r="E1304" t="s">
        <v>702</v>
      </c>
    </row>
    <row r="1305" spans="1:5" x14ac:dyDescent="0.25">
      <c r="A1305" s="3" t="s">
        <v>538</v>
      </c>
      <c r="B1305" s="1" t="s">
        <v>684</v>
      </c>
      <c r="C1305" s="2">
        <v>2026</v>
      </c>
      <c r="D1305" s="2" t="s">
        <v>691</v>
      </c>
      <c r="E1305" t="s">
        <v>702</v>
      </c>
    </row>
    <row r="1306" spans="1:5" x14ac:dyDescent="0.25">
      <c r="A1306" s="3" t="s">
        <v>539</v>
      </c>
      <c r="B1306" s="1" t="s">
        <v>676</v>
      </c>
      <c r="C1306" s="2">
        <v>2026</v>
      </c>
      <c r="D1306" s="2" t="s">
        <v>691</v>
      </c>
      <c r="E1306" t="s">
        <v>703</v>
      </c>
    </row>
    <row r="1307" spans="1:5" x14ac:dyDescent="0.25">
      <c r="A1307" s="3" t="s">
        <v>540</v>
      </c>
      <c r="B1307" s="1" t="s">
        <v>679</v>
      </c>
      <c r="C1307" s="2">
        <v>2026</v>
      </c>
      <c r="D1307" s="2" t="s">
        <v>691</v>
      </c>
      <c r="E1307" t="s">
        <v>702</v>
      </c>
    </row>
    <row r="1308" spans="1:5" x14ac:dyDescent="0.25">
      <c r="A1308" s="3" t="s">
        <v>541</v>
      </c>
      <c r="B1308" s="1" t="s">
        <v>645</v>
      </c>
      <c r="C1308" s="2">
        <v>2026</v>
      </c>
      <c r="D1308" s="2" t="s">
        <v>691</v>
      </c>
      <c r="E1308" t="s">
        <v>702</v>
      </c>
    </row>
    <row r="1309" spans="1:5" x14ac:dyDescent="0.25">
      <c r="A1309" s="3" t="s">
        <v>542</v>
      </c>
      <c r="B1309" s="1" t="s">
        <v>684</v>
      </c>
      <c r="C1309" s="2">
        <v>2026</v>
      </c>
      <c r="D1309" s="2" t="s">
        <v>691</v>
      </c>
      <c r="E1309" t="s">
        <v>702</v>
      </c>
    </row>
    <row r="1310" spans="1:5" x14ac:dyDescent="0.25">
      <c r="A1310" s="3" t="s">
        <v>543</v>
      </c>
      <c r="B1310" s="1" t="s">
        <v>684</v>
      </c>
      <c r="C1310" s="2">
        <v>2026</v>
      </c>
      <c r="D1310" s="2" t="s">
        <v>691</v>
      </c>
      <c r="E1310" t="s">
        <v>702</v>
      </c>
    </row>
    <row r="1311" spans="1:5" x14ac:dyDescent="0.25">
      <c r="A1311" s="3" t="s">
        <v>544</v>
      </c>
      <c r="B1311" s="1" t="s">
        <v>648</v>
      </c>
      <c r="C1311" s="2">
        <v>2026</v>
      </c>
      <c r="D1311" s="2" t="s">
        <v>691</v>
      </c>
      <c r="E1311" t="s">
        <v>702</v>
      </c>
    </row>
    <row r="1312" spans="1:5" x14ac:dyDescent="0.25">
      <c r="A1312" s="3" t="s">
        <v>545</v>
      </c>
      <c r="B1312" s="1" t="s">
        <v>663</v>
      </c>
      <c r="C1312" s="2">
        <v>2026</v>
      </c>
      <c r="D1312" s="2" t="s">
        <v>691</v>
      </c>
      <c r="E1312" t="s">
        <v>702</v>
      </c>
    </row>
    <row r="1313" spans="1:5" x14ac:dyDescent="0.25">
      <c r="A1313" s="3" t="s">
        <v>546</v>
      </c>
      <c r="B1313" s="1" t="s">
        <v>654</v>
      </c>
      <c r="C1313" s="2">
        <v>2026</v>
      </c>
      <c r="D1313" s="2" t="s">
        <v>691</v>
      </c>
      <c r="E1313" t="s">
        <v>702</v>
      </c>
    </row>
    <row r="1314" spans="1:5" x14ac:dyDescent="0.25">
      <c r="A1314" s="3" t="s">
        <v>547</v>
      </c>
      <c r="B1314" s="1" t="s">
        <v>654</v>
      </c>
      <c r="C1314" s="2">
        <v>2026</v>
      </c>
      <c r="D1314" s="2" t="s">
        <v>691</v>
      </c>
      <c r="E1314" t="s">
        <v>702</v>
      </c>
    </row>
    <row r="1315" spans="1:5" x14ac:dyDescent="0.25">
      <c r="A1315" s="3" t="s">
        <v>548</v>
      </c>
      <c r="B1315" s="1" t="s">
        <v>673</v>
      </c>
      <c r="C1315" s="2">
        <v>2026</v>
      </c>
      <c r="D1315" s="2" t="s">
        <v>691</v>
      </c>
      <c r="E1315" t="s">
        <v>702</v>
      </c>
    </row>
    <row r="1316" spans="1:5" x14ac:dyDescent="0.25">
      <c r="A1316" s="3" t="s">
        <v>549</v>
      </c>
      <c r="B1316" s="1" t="s">
        <v>684</v>
      </c>
      <c r="C1316" s="2">
        <v>2026</v>
      </c>
      <c r="D1316" s="2" t="s">
        <v>691</v>
      </c>
      <c r="E1316" t="s">
        <v>702</v>
      </c>
    </row>
    <row r="1317" spans="1:5" x14ac:dyDescent="0.25">
      <c r="A1317" s="3" t="s">
        <v>550</v>
      </c>
      <c r="B1317" s="1" t="s">
        <v>684</v>
      </c>
      <c r="C1317" s="2">
        <v>2026</v>
      </c>
      <c r="D1317" s="2" t="s">
        <v>691</v>
      </c>
      <c r="E1317" t="s">
        <v>702</v>
      </c>
    </row>
    <row r="1318" spans="1:5" x14ac:dyDescent="0.25">
      <c r="A1318" s="3" t="s">
        <v>551</v>
      </c>
      <c r="B1318" s="1" t="s">
        <v>684</v>
      </c>
      <c r="C1318" s="2">
        <v>2026</v>
      </c>
      <c r="D1318" s="2" t="s">
        <v>691</v>
      </c>
      <c r="E1318" t="s">
        <v>702</v>
      </c>
    </row>
    <row r="1319" spans="1:5" x14ac:dyDescent="0.25">
      <c r="A1319" s="3" t="s">
        <v>552</v>
      </c>
      <c r="B1319" s="1" t="s">
        <v>20</v>
      </c>
      <c r="C1319" s="2">
        <v>2026</v>
      </c>
      <c r="D1319" s="2" t="s">
        <v>691</v>
      </c>
      <c r="E1319" t="s">
        <v>702</v>
      </c>
    </row>
    <row r="1320" spans="1:5" x14ac:dyDescent="0.25">
      <c r="A1320" s="3" t="s">
        <v>553</v>
      </c>
      <c r="B1320" s="1" t="s">
        <v>667</v>
      </c>
      <c r="C1320" s="2">
        <v>2026</v>
      </c>
      <c r="D1320" s="2" t="s">
        <v>691</v>
      </c>
      <c r="E1320" t="s">
        <v>702</v>
      </c>
    </row>
    <row r="1321" spans="1:5" x14ac:dyDescent="0.25">
      <c r="A1321" s="3" t="s">
        <v>554</v>
      </c>
      <c r="B1321" s="1" t="s">
        <v>688</v>
      </c>
      <c r="C1321" s="2">
        <v>2026</v>
      </c>
      <c r="D1321" s="2" t="s">
        <v>691</v>
      </c>
      <c r="E1321" t="s">
        <v>702</v>
      </c>
    </row>
    <row r="1322" spans="1:5" x14ac:dyDescent="0.25">
      <c r="A1322" s="3" t="s">
        <v>555</v>
      </c>
      <c r="B1322" s="1" t="s">
        <v>12</v>
      </c>
      <c r="C1322" s="2">
        <v>2026</v>
      </c>
      <c r="D1322" s="2" t="s">
        <v>691</v>
      </c>
      <c r="E1322" t="s">
        <v>702</v>
      </c>
    </row>
    <row r="1323" spans="1:5" x14ac:dyDescent="0.25">
      <c r="A1323" s="3" t="s">
        <v>556</v>
      </c>
      <c r="B1323" s="1" t="s">
        <v>684</v>
      </c>
      <c r="C1323" s="2">
        <v>2026</v>
      </c>
      <c r="D1323" s="2" t="s">
        <v>691</v>
      </c>
      <c r="E1323" t="s">
        <v>702</v>
      </c>
    </row>
    <row r="1324" spans="1:5" x14ac:dyDescent="0.25">
      <c r="A1324" s="3" t="s">
        <v>557</v>
      </c>
      <c r="B1324" s="1" t="s">
        <v>644</v>
      </c>
      <c r="C1324" s="2">
        <v>2026</v>
      </c>
      <c r="D1324" s="2" t="s">
        <v>691</v>
      </c>
      <c r="E1324" t="s">
        <v>702</v>
      </c>
    </row>
    <row r="1325" spans="1:5" x14ac:dyDescent="0.25">
      <c r="A1325" s="3" t="s">
        <v>558</v>
      </c>
      <c r="B1325" s="1" t="s">
        <v>668</v>
      </c>
      <c r="C1325" s="2">
        <v>2026</v>
      </c>
      <c r="D1325" s="2" t="s">
        <v>691</v>
      </c>
      <c r="E1325" t="s">
        <v>702</v>
      </c>
    </row>
    <row r="1326" spans="1:5" x14ac:dyDescent="0.25">
      <c r="A1326" s="3" t="s">
        <v>559</v>
      </c>
      <c r="B1326" s="1" t="s">
        <v>684</v>
      </c>
      <c r="C1326" s="2">
        <v>2026</v>
      </c>
      <c r="D1326" s="2" t="s">
        <v>691</v>
      </c>
      <c r="E1326" t="s">
        <v>702</v>
      </c>
    </row>
    <row r="1327" spans="1:5" x14ac:dyDescent="0.25">
      <c r="A1327" s="3" t="s">
        <v>560</v>
      </c>
      <c r="B1327" s="1" t="s">
        <v>673</v>
      </c>
      <c r="C1327" s="2">
        <v>2026</v>
      </c>
      <c r="D1327" s="2" t="s">
        <v>691</v>
      </c>
      <c r="E1327" t="s">
        <v>703</v>
      </c>
    </row>
    <row r="1328" spans="1:5" x14ac:dyDescent="0.25">
      <c r="A1328" s="3" t="s">
        <v>561</v>
      </c>
      <c r="B1328" s="1" t="s">
        <v>673</v>
      </c>
      <c r="C1328" s="2">
        <v>2026</v>
      </c>
      <c r="D1328" s="2" t="s">
        <v>691</v>
      </c>
      <c r="E1328" t="s">
        <v>703</v>
      </c>
    </row>
    <row r="1329" spans="1:5" x14ac:dyDescent="0.25">
      <c r="A1329" s="3" t="s">
        <v>562</v>
      </c>
      <c r="B1329" s="1" t="s">
        <v>673</v>
      </c>
      <c r="C1329" s="2">
        <v>2026</v>
      </c>
      <c r="D1329" s="2" t="s">
        <v>691</v>
      </c>
      <c r="E1329" t="s">
        <v>703</v>
      </c>
    </row>
    <row r="1330" spans="1:5" x14ac:dyDescent="0.25">
      <c r="A1330" s="3" t="s">
        <v>563</v>
      </c>
      <c r="B1330" s="1" t="s">
        <v>684</v>
      </c>
      <c r="C1330" s="2">
        <v>2026</v>
      </c>
      <c r="D1330" s="2" t="s">
        <v>691</v>
      </c>
      <c r="E1330" t="s">
        <v>702</v>
      </c>
    </row>
    <row r="1331" spans="1:5" x14ac:dyDescent="0.25">
      <c r="A1331" s="3" t="s">
        <v>564</v>
      </c>
      <c r="B1331" s="1" t="s">
        <v>684</v>
      </c>
      <c r="C1331" s="2">
        <v>2026</v>
      </c>
      <c r="D1331" s="2" t="s">
        <v>691</v>
      </c>
      <c r="E1331" t="s">
        <v>702</v>
      </c>
    </row>
    <row r="1332" spans="1:5" x14ac:dyDescent="0.25">
      <c r="A1332" s="3" t="s">
        <v>565</v>
      </c>
      <c r="B1332" s="1" t="s">
        <v>684</v>
      </c>
      <c r="C1332" s="2">
        <v>2026</v>
      </c>
      <c r="D1332" s="2" t="s">
        <v>691</v>
      </c>
      <c r="E1332" t="s">
        <v>703</v>
      </c>
    </row>
    <row r="1333" spans="1:5" x14ac:dyDescent="0.25">
      <c r="A1333" s="3" t="s">
        <v>566</v>
      </c>
      <c r="B1333" s="1" t="s">
        <v>684</v>
      </c>
      <c r="C1333" s="2">
        <v>2026</v>
      </c>
      <c r="D1333" s="2" t="s">
        <v>691</v>
      </c>
      <c r="E1333" t="s">
        <v>703</v>
      </c>
    </row>
    <row r="1334" spans="1:5" x14ac:dyDescent="0.25">
      <c r="A1334" s="3" t="s">
        <v>567</v>
      </c>
      <c r="B1334" s="1" t="s">
        <v>673</v>
      </c>
      <c r="C1334" s="2">
        <v>2026</v>
      </c>
      <c r="D1334" s="2" t="s">
        <v>691</v>
      </c>
      <c r="E1334" t="s">
        <v>703</v>
      </c>
    </row>
    <row r="1335" spans="1:5" x14ac:dyDescent="0.25">
      <c r="A1335" s="3" t="s">
        <v>568</v>
      </c>
      <c r="B1335" s="1" t="s">
        <v>12</v>
      </c>
      <c r="C1335" s="2">
        <v>2026</v>
      </c>
      <c r="D1335" s="2" t="s">
        <v>691</v>
      </c>
      <c r="E1335" t="s">
        <v>702</v>
      </c>
    </row>
    <row r="1336" spans="1:5" x14ac:dyDescent="0.25">
      <c r="A1336" s="3" t="s">
        <v>569</v>
      </c>
      <c r="B1336" s="1" t="s">
        <v>684</v>
      </c>
      <c r="C1336" s="2">
        <v>2026</v>
      </c>
      <c r="D1336" s="2" t="s">
        <v>691</v>
      </c>
      <c r="E1336" t="s">
        <v>702</v>
      </c>
    </row>
    <row r="1337" spans="1:5" x14ac:dyDescent="0.25">
      <c r="A1337" s="3" t="s">
        <v>570</v>
      </c>
      <c r="B1337" s="1" t="s">
        <v>684</v>
      </c>
      <c r="C1337" s="2">
        <v>2026</v>
      </c>
      <c r="D1337" s="2" t="s">
        <v>691</v>
      </c>
      <c r="E1337" t="s">
        <v>703</v>
      </c>
    </row>
    <row r="1338" spans="1:5" x14ac:dyDescent="0.25">
      <c r="A1338" s="3" t="s">
        <v>571</v>
      </c>
      <c r="B1338" s="1" t="s">
        <v>644</v>
      </c>
      <c r="C1338" s="2">
        <v>2026</v>
      </c>
      <c r="D1338" s="2" t="s">
        <v>691</v>
      </c>
      <c r="E1338" t="s">
        <v>703</v>
      </c>
    </row>
    <row r="1339" spans="1:5" x14ac:dyDescent="0.25">
      <c r="A1339" s="3" t="s">
        <v>572</v>
      </c>
      <c r="B1339" s="1" t="s">
        <v>644</v>
      </c>
      <c r="C1339" s="2">
        <v>2026</v>
      </c>
      <c r="D1339" s="2" t="s">
        <v>691</v>
      </c>
      <c r="E1339" t="s">
        <v>702</v>
      </c>
    </row>
    <row r="1340" spans="1:5" x14ac:dyDescent="0.25">
      <c r="A1340" s="3" t="s">
        <v>573</v>
      </c>
      <c r="B1340" s="1" t="s">
        <v>644</v>
      </c>
      <c r="C1340" s="2">
        <v>2026</v>
      </c>
      <c r="D1340" s="2" t="s">
        <v>691</v>
      </c>
      <c r="E1340" t="s">
        <v>703</v>
      </c>
    </row>
    <row r="1341" spans="1:5" x14ac:dyDescent="0.25">
      <c r="A1341" s="3" t="s">
        <v>574</v>
      </c>
      <c r="B1341" s="1" t="s">
        <v>684</v>
      </c>
      <c r="C1341" s="2">
        <v>2026</v>
      </c>
      <c r="D1341" s="2" t="s">
        <v>691</v>
      </c>
      <c r="E1341" t="s">
        <v>703</v>
      </c>
    </row>
    <row r="1342" spans="1:5" x14ac:dyDescent="0.25">
      <c r="A1342" s="3" t="s">
        <v>575</v>
      </c>
      <c r="B1342" s="1" t="s">
        <v>684</v>
      </c>
      <c r="C1342" s="2">
        <v>2026</v>
      </c>
      <c r="D1342" s="2" t="s">
        <v>691</v>
      </c>
      <c r="E1342" t="s">
        <v>702</v>
      </c>
    </row>
    <row r="1343" spans="1:5" x14ac:dyDescent="0.25">
      <c r="A1343" s="3" t="s">
        <v>576</v>
      </c>
      <c r="B1343" s="1" t="s">
        <v>684</v>
      </c>
      <c r="C1343" s="2">
        <v>2026</v>
      </c>
      <c r="D1343" s="2" t="s">
        <v>691</v>
      </c>
      <c r="E1343" t="s">
        <v>702</v>
      </c>
    </row>
    <row r="1344" spans="1:5" x14ac:dyDescent="0.25">
      <c r="A1344" s="3" t="s">
        <v>577</v>
      </c>
      <c r="B1344" s="1" t="s">
        <v>20</v>
      </c>
      <c r="C1344" s="2">
        <v>2026</v>
      </c>
      <c r="D1344" s="2" t="s">
        <v>691</v>
      </c>
      <c r="E1344" t="s">
        <v>702</v>
      </c>
    </row>
    <row r="1345" spans="1:5" x14ac:dyDescent="0.25">
      <c r="A1345" s="3" t="s">
        <v>578</v>
      </c>
      <c r="B1345" s="1" t="s">
        <v>20</v>
      </c>
      <c r="C1345" s="2">
        <v>2026</v>
      </c>
      <c r="D1345" s="2" t="s">
        <v>691</v>
      </c>
      <c r="E1345" t="s">
        <v>702</v>
      </c>
    </row>
    <row r="1346" spans="1:5" x14ac:dyDescent="0.25">
      <c r="A1346" s="3" t="s">
        <v>579</v>
      </c>
      <c r="B1346" s="1" t="s">
        <v>680</v>
      </c>
      <c r="C1346" s="2">
        <v>2026</v>
      </c>
      <c r="D1346" s="2" t="s">
        <v>691</v>
      </c>
      <c r="E1346" t="s">
        <v>702</v>
      </c>
    </row>
    <row r="1347" spans="1:5" x14ac:dyDescent="0.25">
      <c r="A1347" s="3" t="s">
        <v>580</v>
      </c>
      <c r="B1347" s="1" t="s">
        <v>688</v>
      </c>
      <c r="C1347" s="2">
        <v>2026</v>
      </c>
      <c r="D1347" s="2" t="s">
        <v>691</v>
      </c>
      <c r="E1347" t="s">
        <v>702</v>
      </c>
    </row>
    <row r="1348" spans="1:5" x14ac:dyDescent="0.25">
      <c r="A1348" s="3" t="s">
        <v>581</v>
      </c>
      <c r="B1348" s="1" t="s">
        <v>683</v>
      </c>
      <c r="C1348" s="2">
        <v>2026</v>
      </c>
      <c r="D1348" s="2" t="s">
        <v>691</v>
      </c>
      <c r="E1348" t="s">
        <v>702</v>
      </c>
    </row>
    <row r="1349" spans="1:5" x14ac:dyDescent="0.25">
      <c r="A1349" s="3" t="s">
        <v>582</v>
      </c>
      <c r="B1349" s="1" t="s">
        <v>645</v>
      </c>
      <c r="C1349" s="2">
        <v>2026</v>
      </c>
      <c r="D1349" s="2" t="s">
        <v>691</v>
      </c>
      <c r="E1349" t="s">
        <v>703</v>
      </c>
    </row>
    <row r="1350" spans="1:5" x14ac:dyDescent="0.25">
      <c r="A1350" s="3" t="s">
        <v>583</v>
      </c>
      <c r="B1350" s="1" t="s">
        <v>684</v>
      </c>
      <c r="C1350" s="2">
        <v>2026</v>
      </c>
      <c r="D1350" s="2" t="s">
        <v>691</v>
      </c>
      <c r="E1350" t="s">
        <v>703</v>
      </c>
    </row>
    <row r="1351" spans="1:5" x14ac:dyDescent="0.25">
      <c r="A1351" s="3" t="s">
        <v>584</v>
      </c>
      <c r="B1351" s="1" t="s">
        <v>673</v>
      </c>
      <c r="C1351" s="2">
        <v>2026</v>
      </c>
      <c r="D1351" s="2" t="s">
        <v>691</v>
      </c>
      <c r="E1351" t="s">
        <v>702</v>
      </c>
    </row>
    <row r="1352" spans="1:5" x14ac:dyDescent="0.25">
      <c r="A1352" s="3" t="s">
        <v>585</v>
      </c>
      <c r="B1352" s="1" t="s">
        <v>673</v>
      </c>
      <c r="C1352" s="2">
        <v>2026</v>
      </c>
      <c r="D1352" s="2" t="s">
        <v>691</v>
      </c>
      <c r="E1352" t="s">
        <v>702</v>
      </c>
    </row>
    <row r="1353" spans="1:5" x14ac:dyDescent="0.25">
      <c r="A1353" s="3" t="s">
        <v>586</v>
      </c>
      <c r="B1353" s="1" t="s">
        <v>675</v>
      </c>
      <c r="C1353" s="2">
        <v>2026</v>
      </c>
      <c r="D1353" s="2" t="s">
        <v>691</v>
      </c>
      <c r="E1353" t="s">
        <v>702</v>
      </c>
    </row>
    <row r="1354" spans="1:5" x14ac:dyDescent="0.25">
      <c r="A1354" s="3" t="s">
        <v>587</v>
      </c>
      <c r="B1354" s="1" t="s">
        <v>678</v>
      </c>
      <c r="C1354" s="2">
        <v>2026</v>
      </c>
      <c r="D1354" s="2" t="s">
        <v>691</v>
      </c>
      <c r="E1354" t="s">
        <v>702</v>
      </c>
    </row>
    <row r="1355" spans="1:5" x14ac:dyDescent="0.25">
      <c r="A1355" s="3" t="s">
        <v>588</v>
      </c>
      <c r="B1355" s="1" t="s">
        <v>684</v>
      </c>
      <c r="C1355" s="2">
        <v>2026</v>
      </c>
      <c r="D1355" s="2" t="s">
        <v>691</v>
      </c>
      <c r="E1355" t="s">
        <v>702</v>
      </c>
    </row>
    <row r="1356" spans="1:5" x14ac:dyDescent="0.25">
      <c r="A1356" s="3" t="s">
        <v>589</v>
      </c>
      <c r="B1356" s="1" t="s">
        <v>645</v>
      </c>
      <c r="C1356" s="2">
        <v>2026</v>
      </c>
      <c r="D1356" s="2" t="s">
        <v>691</v>
      </c>
      <c r="E1356" t="s">
        <v>701</v>
      </c>
    </row>
    <row r="1357" spans="1:5" x14ac:dyDescent="0.25">
      <c r="A1357" s="3" t="s">
        <v>590</v>
      </c>
      <c r="B1357" s="1" t="s">
        <v>645</v>
      </c>
      <c r="C1357" s="2">
        <v>2026</v>
      </c>
      <c r="D1357" s="2" t="s">
        <v>691</v>
      </c>
      <c r="E1357" t="s">
        <v>701</v>
      </c>
    </row>
    <row r="1358" spans="1:5" x14ac:dyDescent="0.25">
      <c r="A1358" s="3" t="s">
        <v>591</v>
      </c>
      <c r="B1358" s="1" t="s">
        <v>645</v>
      </c>
      <c r="C1358" s="2">
        <v>2026</v>
      </c>
      <c r="D1358" s="2" t="s">
        <v>691</v>
      </c>
      <c r="E1358" t="s">
        <v>701</v>
      </c>
    </row>
    <row r="1359" spans="1:5" x14ac:dyDescent="0.25">
      <c r="A1359" s="3" t="s">
        <v>592</v>
      </c>
      <c r="B1359" s="1" t="s">
        <v>682</v>
      </c>
      <c r="C1359" s="2">
        <v>2026</v>
      </c>
      <c r="D1359" s="2" t="s">
        <v>691</v>
      </c>
      <c r="E1359" t="s">
        <v>703</v>
      </c>
    </row>
    <row r="1360" spans="1:5" x14ac:dyDescent="0.25">
      <c r="A1360" s="3" t="s">
        <v>593</v>
      </c>
      <c r="B1360" s="1" t="s">
        <v>689</v>
      </c>
      <c r="C1360" s="2">
        <v>2026</v>
      </c>
      <c r="D1360" s="2" t="s">
        <v>691</v>
      </c>
      <c r="E1360" t="s">
        <v>703</v>
      </c>
    </row>
    <row r="1361" spans="1:5" x14ac:dyDescent="0.25">
      <c r="A1361" s="3" t="s">
        <v>594</v>
      </c>
      <c r="B1361" s="1" t="s">
        <v>689</v>
      </c>
      <c r="C1361" s="2">
        <v>2026</v>
      </c>
      <c r="D1361" s="2" t="s">
        <v>691</v>
      </c>
      <c r="E1361" t="s">
        <v>703</v>
      </c>
    </row>
    <row r="1362" spans="1:5" x14ac:dyDescent="0.25">
      <c r="A1362" s="3" t="s">
        <v>595</v>
      </c>
      <c r="B1362" s="1" t="s">
        <v>644</v>
      </c>
      <c r="C1362" s="2">
        <v>2026</v>
      </c>
      <c r="D1362" s="2" t="s">
        <v>691</v>
      </c>
      <c r="E1362" t="s">
        <v>702</v>
      </c>
    </row>
    <row r="1363" spans="1:5" x14ac:dyDescent="0.25">
      <c r="A1363" s="3" t="s">
        <v>596</v>
      </c>
      <c r="B1363" s="1" t="s">
        <v>644</v>
      </c>
      <c r="C1363" s="2">
        <v>2026</v>
      </c>
      <c r="D1363" s="2" t="s">
        <v>691</v>
      </c>
      <c r="E1363" t="s">
        <v>703</v>
      </c>
    </row>
    <row r="1364" spans="1:5" x14ac:dyDescent="0.25">
      <c r="A1364" s="3" t="s">
        <v>597</v>
      </c>
      <c r="B1364" s="1" t="s">
        <v>644</v>
      </c>
      <c r="C1364" s="2">
        <v>2026</v>
      </c>
      <c r="D1364" s="2" t="s">
        <v>691</v>
      </c>
      <c r="E1364" t="s">
        <v>703</v>
      </c>
    </row>
    <row r="1365" spans="1:5" x14ac:dyDescent="0.25">
      <c r="A1365" s="3" t="s">
        <v>598</v>
      </c>
      <c r="B1365" s="1" t="s">
        <v>644</v>
      </c>
      <c r="C1365" s="2">
        <v>2026</v>
      </c>
      <c r="D1365" s="2" t="s">
        <v>691</v>
      </c>
      <c r="E1365" t="s">
        <v>703</v>
      </c>
    </row>
    <row r="1366" spans="1:5" x14ac:dyDescent="0.25">
      <c r="A1366" s="3" t="s">
        <v>599</v>
      </c>
      <c r="B1366" s="1" t="s">
        <v>644</v>
      </c>
      <c r="C1366" s="2">
        <v>2026</v>
      </c>
      <c r="D1366" s="2" t="s">
        <v>691</v>
      </c>
      <c r="E1366" t="s">
        <v>702</v>
      </c>
    </row>
    <row r="1367" spans="1:5" x14ac:dyDescent="0.25">
      <c r="A1367" s="3" t="s">
        <v>600</v>
      </c>
      <c r="B1367" s="1" t="s">
        <v>667</v>
      </c>
      <c r="C1367" s="2">
        <v>2026</v>
      </c>
      <c r="D1367" s="2" t="s">
        <v>691</v>
      </c>
      <c r="E1367" t="s">
        <v>702</v>
      </c>
    </row>
    <row r="1368" spans="1:5" x14ac:dyDescent="0.25">
      <c r="A1368" s="3" t="s">
        <v>601</v>
      </c>
      <c r="B1368" s="1" t="s">
        <v>3</v>
      </c>
      <c r="C1368" s="2">
        <v>2026</v>
      </c>
      <c r="D1368" s="2" t="s">
        <v>691</v>
      </c>
      <c r="E1368" t="s">
        <v>702</v>
      </c>
    </row>
    <row r="1369" spans="1:5" x14ac:dyDescent="0.25">
      <c r="A1369" s="3" t="s">
        <v>602</v>
      </c>
      <c r="B1369" s="1" t="s">
        <v>3</v>
      </c>
      <c r="C1369" s="2">
        <v>2026</v>
      </c>
      <c r="D1369" s="2" t="s">
        <v>691</v>
      </c>
      <c r="E1369" t="s">
        <v>702</v>
      </c>
    </row>
    <row r="1370" spans="1:5" x14ac:dyDescent="0.25">
      <c r="A1370" s="3" t="s">
        <v>603</v>
      </c>
      <c r="B1370" s="1" t="s">
        <v>3</v>
      </c>
      <c r="C1370" s="2">
        <v>2026</v>
      </c>
      <c r="D1370" s="2" t="s">
        <v>691</v>
      </c>
      <c r="E1370" t="s">
        <v>702</v>
      </c>
    </row>
    <row r="1371" spans="1:5" x14ac:dyDescent="0.25">
      <c r="A1371" s="3" t="s">
        <v>604</v>
      </c>
      <c r="B1371" s="1" t="s">
        <v>3</v>
      </c>
      <c r="C1371" s="2">
        <v>2026</v>
      </c>
      <c r="D1371" s="2" t="s">
        <v>691</v>
      </c>
      <c r="E1371" t="s">
        <v>702</v>
      </c>
    </row>
    <row r="1372" spans="1:5" x14ac:dyDescent="0.25">
      <c r="A1372" s="3" t="s">
        <v>605</v>
      </c>
      <c r="B1372" s="1" t="s">
        <v>20</v>
      </c>
      <c r="C1372" s="2">
        <v>2026</v>
      </c>
      <c r="D1372" s="2" t="s">
        <v>691</v>
      </c>
      <c r="E1372" t="s">
        <v>703</v>
      </c>
    </row>
    <row r="1373" spans="1:5" x14ac:dyDescent="0.25">
      <c r="A1373" s="3" t="s">
        <v>606</v>
      </c>
      <c r="B1373" s="1" t="s">
        <v>686</v>
      </c>
      <c r="C1373" s="2">
        <v>2026</v>
      </c>
      <c r="D1373" s="2" t="s">
        <v>691</v>
      </c>
      <c r="E1373" t="s">
        <v>703</v>
      </c>
    </row>
    <row r="1374" spans="1:5" x14ac:dyDescent="0.25">
      <c r="A1374" s="3" t="s">
        <v>607</v>
      </c>
      <c r="B1374" s="1" t="s">
        <v>684</v>
      </c>
      <c r="C1374" s="2">
        <v>2026</v>
      </c>
      <c r="D1374" s="2" t="s">
        <v>691</v>
      </c>
      <c r="E1374" t="s">
        <v>703</v>
      </c>
    </row>
    <row r="1375" spans="1:5" x14ac:dyDescent="0.25">
      <c r="A1375" s="3" t="s">
        <v>608</v>
      </c>
      <c r="B1375" s="1" t="s">
        <v>684</v>
      </c>
      <c r="C1375" s="2">
        <v>2026</v>
      </c>
      <c r="D1375" s="2" t="s">
        <v>691</v>
      </c>
      <c r="E1375" t="s">
        <v>702</v>
      </c>
    </row>
    <row r="1376" spans="1:5" x14ac:dyDescent="0.25">
      <c r="A1376" s="3" t="s">
        <v>609</v>
      </c>
      <c r="B1376" s="1" t="s">
        <v>684</v>
      </c>
      <c r="C1376" s="2">
        <v>2026</v>
      </c>
      <c r="D1376" s="2" t="s">
        <v>691</v>
      </c>
      <c r="E1376" t="s">
        <v>703</v>
      </c>
    </row>
    <row r="1377" spans="1:5" x14ac:dyDescent="0.25">
      <c r="A1377" s="3" t="s">
        <v>610</v>
      </c>
      <c r="B1377" s="1" t="s">
        <v>684</v>
      </c>
      <c r="C1377" s="2">
        <v>2026</v>
      </c>
      <c r="D1377" s="2" t="s">
        <v>691</v>
      </c>
      <c r="E1377" t="s">
        <v>703</v>
      </c>
    </row>
    <row r="1378" spans="1:5" x14ac:dyDescent="0.25">
      <c r="A1378" s="3" t="s">
        <v>611</v>
      </c>
      <c r="B1378" s="1" t="s">
        <v>12</v>
      </c>
      <c r="C1378" s="2">
        <v>2026</v>
      </c>
      <c r="D1378" s="2" t="s">
        <v>691</v>
      </c>
      <c r="E1378" t="s">
        <v>702</v>
      </c>
    </row>
    <row r="1379" spans="1:5" x14ac:dyDescent="0.25">
      <c r="A1379" s="3" t="s">
        <v>612</v>
      </c>
      <c r="B1379" s="1" t="s">
        <v>644</v>
      </c>
      <c r="C1379" s="2">
        <v>2026</v>
      </c>
      <c r="D1379" s="2" t="s">
        <v>691</v>
      </c>
      <c r="E1379" t="s">
        <v>702</v>
      </c>
    </row>
    <row r="1380" spans="1:5" x14ac:dyDescent="0.25">
      <c r="A1380" s="3" t="s">
        <v>613</v>
      </c>
      <c r="B1380" s="1" t="s">
        <v>681</v>
      </c>
      <c r="C1380" s="2">
        <v>2026</v>
      </c>
      <c r="D1380" s="2" t="s">
        <v>691</v>
      </c>
      <c r="E1380" t="s">
        <v>702</v>
      </c>
    </row>
    <row r="1381" spans="1:5" x14ac:dyDescent="0.25">
      <c r="A1381" s="3" t="s">
        <v>614</v>
      </c>
      <c r="B1381" s="1" t="s">
        <v>681</v>
      </c>
      <c r="C1381" s="2">
        <v>2026</v>
      </c>
      <c r="D1381" s="2" t="s">
        <v>691</v>
      </c>
      <c r="E1381" t="s">
        <v>702</v>
      </c>
    </row>
    <row r="1382" spans="1:5" x14ac:dyDescent="0.25">
      <c r="A1382" s="3" t="s">
        <v>615</v>
      </c>
      <c r="B1382" s="1" t="s">
        <v>673</v>
      </c>
      <c r="C1382" s="2">
        <v>2026</v>
      </c>
      <c r="D1382" s="2" t="s">
        <v>691</v>
      </c>
      <c r="E1382" t="s">
        <v>702</v>
      </c>
    </row>
    <row r="1383" spans="1:5" x14ac:dyDescent="0.25">
      <c r="A1383" s="3" t="s">
        <v>616</v>
      </c>
      <c r="B1383" s="1" t="s">
        <v>673</v>
      </c>
      <c r="C1383" s="2">
        <v>2026</v>
      </c>
      <c r="D1383" s="2" t="s">
        <v>691</v>
      </c>
      <c r="E1383" t="s">
        <v>702</v>
      </c>
    </row>
    <row r="1384" spans="1:5" x14ac:dyDescent="0.25">
      <c r="A1384" s="3" t="s">
        <v>617</v>
      </c>
      <c r="B1384" s="1" t="s">
        <v>679</v>
      </c>
      <c r="C1384" s="2">
        <v>2026</v>
      </c>
      <c r="D1384" s="2" t="s">
        <v>691</v>
      </c>
      <c r="E1384" t="s">
        <v>703</v>
      </c>
    </row>
    <row r="1385" spans="1:5" x14ac:dyDescent="0.25">
      <c r="A1385" s="3" t="s">
        <v>618</v>
      </c>
      <c r="B1385" s="1" t="s">
        <v>644</v>
      </c>
      <c r="C1385" s="2">
        <v>2026</v>
      </c>
      <c r="D1385" s="2" t="s">
        <v>691</v>
      </c>
      <c r="E1385" t="s">
        <v>702</v>
      </c>
    </row>
    <row r="1386" spans="1:5" x14ac:dyDescent="0.25">
      <c r="A1386" s="3" t="s">
        <v>619</v>
      </c>
      <c r="B1386" s="1" t="s">
        <v>644</v>
      </c>
      <c r="C1386" s="2">
        <v>2026</v>
      </c>
      <c r="D1386" s="2" t="s">
        <v>691</v>
      </c>
      <c r="E1386" t="s">
        <v>703</v>
      </c>
    </row>
    <row r="1387" spans="1:5" x14ac:dyDescent="0.25">
      <c r="A1387" s="3" t="s">
        <v>620</v>
      </c>
      <c r="B1387" s="1" t="s">
        <v>644</v>
      </c>
      <c r="C1387" s="2">
        <v>2026</v>
      </c>
      <c r="D1387" s="2" t="s">
        <v>691</v>
      </c>
      <c r="E1387" t="s">
        <v>703</v>
      </c>
    </row>
    <row r="1388" spans="1:5" x14ac:dyDescent="0.25">
      <c r="A1388" s="3" t="s">
        <v>621</v>
      </c>
      <c r="B1388" s="1" t="s">
        <v>644</v>
      </c>
      <c r="C1388" s="2">
        <v>2026</v>
      </c>
      <c r="D1388" s="2" t="s">
        <v>691</v>
      </c>
      <c r="E1388" t="s">
        <v>702</v>
      </c>
    </row>
    <row r="1389" spans="1:5" x14ac:dyDescent="0.25">
      <c r="A1389" s="3" t="s">
        <v>622</v>
      </c>
      <c r="B1389" s="1" t="s">
        <v>644</v>
      </c>
      <c r="C1389" s="2">
        <v>2026</v>
      </c>
      <c r="D1389" s="2" t="s">
        <v>691</v>
      </c>
      <c r="E1389" t="s">
        <v>703</v>
      </c>
    </row>
    <row r="1390" spans="1:5" x14ac:dyDescent="0.25">
      <c r="A1390" s="3" t="s">
        <v>623</v>
      </c>
      <c r="B1390" s="1" t="s">
        <v>644</v>
      </c>
      <c r="C1390" s="2">
        <v>2026</v>
      </c>
      <c r="D1390" s="2" t="s">
        <v>691</v>
      </c>
      <c r="E1390" t="s">
        <v>703</v>
      </c>
    </row>
    <row r="1391" spans="1:5" x14ac:dyDescent="0.25">
      <c r="A1391" s="3" t="s">
        <v>624</v>
      </c>
      <c r="B1391" s="1" t="s">
        <v>667</v>
      </c>
      <c r="C1391" s="2">
        <v>2026</v>
      </c>
      <c r="D1391" s="2" t="s">
        <v>691</v>
      </c>
      <c r="E1391" t="s">
        <v>703</v>
      </c>
    </row>
    <row r="1392" spans="1:5" x14ac:dyDescent="0.25">
      <c r="A1392" s="3" t="s">
        <v>625</v>
      </c>
      <c r="B1392" s="1" t="s">
        <v>684</v>
      </c>
      <c r="C1392" s="2">
        <v>2026</v>
      </c>
      <c r="D1392" s="2" t="s">
        <v>691</v>
      </c>
      <c r="E1392" t="s">
        <v>703</v>
      </c>
    </row>
    <row r="1393" spans="1:5" x14ac:dyDescent="0.25">
      <c r="A1393" s="3" t="s">
        <v>626</v>
      </c>
      <c r="B1393" s="1" t="s">
        <v>684</v>
      </c>
      <c r="C1393" s="2">
        <v>2026</v>
      </c>
      <c r="D1393" s="2" t="s">
        <v>691</v>
      </c>
      <c r="E1393" t="s">
        <v>702</v>
      </c>
    </row>
    <row r="1394" spans="1:5" x14ac:dyDescent="0.25">
      <c r="A1394" s="3" t="s">
        <v>627</v>
      </c>
      <c r="B1394" s="1" t="s">
        <v>684</v>
      </c>
      <c r="C1394" s="2">
        <v>2026</v>
      </c>
      <c r="D1394" s="2" t="s">
        <v>691</v>
      </c>
      <c r="E1394" t="s">
        <v>703</v>
      </c>
    </row>
    <row r="1395" spans="1:5" x14ac:dyDescent="0.25">
      <c r="A1395" s="3" t="s">
        <v>628</v>
      </c>
      <c r="B1395" s="1" t="s">
        <v>668</v>
      </c>
      <c r="C1395" s="2">
        <v>2026</v>
      </c>
      <c r="D1395" s="2" t="s">
        <v>691</v>
      </c>
      <c r="E1395" t="s">
        <v>702</v>
      </c>
    </row>
    <row r="1396" spans="1:5" x14ac:dyDescent="0.25">
      <c r="A1396" s="3" t="s">
        <v>629</v>
      </c>
      <c r="B1396" s="1" t="s">
        <v>668</v>
      </c>
      <c r="C1396" s="2">
        <v>2026</v>
      </c>
      <c r="D1396" s="2" t="s">
        <v>691</v>
      </c>
      <c r="E1396" t="s">
        <v>702</v>
      </c>
    </row>
    <row r="1397" spans="1:5" x14ac:dyDescent="0.25">
      <c r="A1397" s="3" t="s">
        <v>630</v>
      </c>
      <c r="B1397" s="1" t="s">
        <v>668</v>
      </c>
      <c r="C1397" s="2">
        <v>2026</v>
      </c>
      <c r="D1397" s="2" t="s">
        <v>691</v>
      </c>
      <c r="E1397" t="s">
        <v>702</v>
      </c>
    </row>
    <row r="1398" spans="1:5" x14ac:dyDescent="0.25">
      <c r="A1398" s="3" t="s">
        <v>631</v>
      </c>
      <c r="B1398" s="1" t="s">
        <v>645</v>
      </c>
      <c r="C1398" s="2">
        <v>2026</v>
      </c>
      <c r="D1398" s="2" t="s">
        <v>691</v>
      </c>
      <c r="E1398" t="s">
        <v>702</v>
      </c>
    </row>
    <row r="1399" spans="1:5" x14ac:dyDescent="0.25">
      <c r="A1399" s="3" t="s">
        <v>632</v>
      </c>
      <c r="B1399" s="1" t="s">
        <v>645</v>
      </c>
      <c r="C1399" s="2">
        <v>2026</v>
      </c>
      <c r="D1399" s="2" t="s">
        <v>691</v>
      </c>
      <c r="E1399" t="s">
        <v>703</v>
      </c>
    </row>
    <row r="1400" spans="1:5" x14ac:dyDescent="0.25">
      <c r="A1400" s="3" t="s">
        <v>633</v>
      </c>
      <c r="B1400" s="1" t="s">
        <v>12</v>
      </c>
      <c r="C1400" s="2">
        <v>2026</v>
      </c>
      <c r="D1400" s="2" t="s">
        <v>691</v>
      </c>
      <c r="E1400" t="s">
        <v>702</v>
      </c>
    </row>
  </sheetData>
  <autoFilter ref="A1:E1400" xr:uid="{BE005062-EB6A-4EE1-B105-D094E5DC6E8B}"/>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B2BB7-5872-46CE-B131-C954B7F56DFA}">
  <dimension ref="A1:J20"/>
  <sheetViews>
    <sheetView tabSelected="1" workbookViewId="0">
      <selection activeCell="D20" sqref="D20:E20"/>
    </sheetView>
  </sheetViews>
  <sheetFormatPr defaultRowHeight="15" x14ac:dyDescent="0.25"/>
  <cols>
    <col min="1" max="1" width="29.28515625" bestFit="1" customWidth="1"/>
    <col min="2" max="9" width="15.7109375" customWidth="1"/>
    <col min="10" max="10" width="31" bestFit="1" customWidth="1"/>
  </cols>
  <sheetData>
    <row r="1" spans="1:10" x14ac:dyDescent="0.25">
      <c r="A1" s="5" t="s">
        <v>698</v>
      </c>
      <c r="B1" s="5" t="s">
        <v>697</v>
      </c>
    </row>
    <row r="2" spans="1:10" x14ac:dyDescent="0.25">
      <c r="A2" s="5" t="s">
        <v>695</v>
      </c>
      <c r="B2" t="s">
        <v>692</v>
      </c>
      <c r="C2" t="s">
        <v>700</v>
      </c>
      <c r="D2" t="s">
        <v>701</v>
      </c>
      <c r="E2" t="s">
        <v>703</v>
      </c>
      <c r="F2" t="s">
        <v>702</v>
      </c>
      <c r="G2" t="s">
        <v>694</v>
      </c>
      <c r="H2" t="s">
        <v>693</v>
      </c>
      <c r="I2" t="s">
        <v>696</v>
      </c>
    </row>
    <row r="3" spans="1:10" x14ac:dyDescent="0.25">
      <c r="A3" s="6">
        <v>2024</v>
      </c>
      <c r="B3" s="11">
        <v>2</v>
      </c>
      <c r="C3" s="11">
        <v>1</v>
      </c>
      <c r="D3" s="11">
        <v>10</v>
      </c>
      <c r="E3" s="11">
        <v>56</v>
      </c>
      <c r="F3" s="11">
        <v>62</v>
      </c>
      <c r="G3" s="11">
        <v>13</v>
      </c>
      <c r="H3" s="11">
        <v>292</v>
      </c>
      <c r="I3" s="11">
        <v>436</v>
      </c>
    </row>
    <row r="4" spans="1:10" x14ac:dyDescent="0.25">
      <c r="A4" s="6">
        <v>2025</v>
      </c>
      <c r="B4" s="11">
        <v>2</v>
      </c>
      <c r="C4" s="11">
        <v>1</v>
      </c>
      <c r="D4" s="11">
        <v>7</v>
      </c>
      <c r="E4" s="11">
        <v>73</v>
      </c>
      <c r="F4" s="11">
        <v>76</v>
      </c>
      <c r="G4" s="11">
        <v>23</v>
      </c>
      <c r="H4" s="11">
        <v>278</v>
      </c>
      <c r="I4" s="11">
        <v>460</v>
      </c>
    </row>
    <row r="5" spans="1:10" x14ac:dyDescent="0.25">
      <c r="A5" s="6">
        <v>2026</v>
      </c>
      <c r="B5" s="11">
        <v>2</v>
      </c>
      <c r="C5" s="11">
        <v>2</v>
      </c>
      <c r="D5" s="11">
        <v>10</v>
      </c>
      <c r="E5" s="11">
        <v>41</v>
      </c>
      <c r="F5" s="11">
        <v>98</v>
      </c>
      <c r="G5" s="11">
        <v>22</v>
      </c>
      <c r="H5" s="11">
        <v>328</v>
      </c>
      <c r="I5" s="11">
        <v>503</v>
      </c>
    </row>
    <row r="6" spans="1:10" x14ac:dyDescent="0.25">
      <c r="A6" s="6" t="s">
        <v>696</v>
      </c>
      <c r="B6" s="11">
        <v>6</v>
      </c>
      <c r="C6" s="11">
        <v>4</v>
      </c>
      <c r="D6" s="11">
        <v>27</v>
      </c>
      <c r="E6" s="11">
        <v>170</v>
      </c>
      <c r="F6" s="11">
        <v>236</v>
      </c>
      <c r="G6" s="11">
        <v>58</v>
      </c>
      <c r="H6" s="11">
        <v>898</v>
      </c>
      <c r="I6" s="11">
        <v>1399</v>
      </c>
    </row>
    <row r="10" spans="1:10" x14ac:dyDescent="0.25">
      <c r="A10" s="7" t="s">
        <v>2</v>
      </c>
      <c r="B10" s="7" t="s">
        <v>706</v>
      </c>
      <c r="C10" s="7" t="s">
        <v>700</v>
      </c>
      <c r="D10" s="12" t="s">
        <v>691</v>
      </c>
      <c r="E10" s="7" t="s">
        <v>708</v>
      </c>
      <c r="F10" s="7" t="s">
        <v>707</v>
      </c>
      <c r="G10" s="7" t="s">
        <v>699</v>
      </c>
      <c r="J10" s="10" t="s">
        <v>705</v>
      </c>
    </row>
    <row r="11" spans="1:10" x14ac:dyDescent="0.25">
      <c r="A11" s="6">
        <v>2024</v>
      </c>
      <c r="B11">
        <f>GETPIVOTDATA("New Project Category",$A$1,"Year",2024,"New Project Category","MAJ")</f>
        <v>2</v>
      </c>
      <c r="C11">
        <f>GETPIVOTDATA("New Project Category",$A$1,"Year",2024,"New Project Category","MAJ - SGR")</f>
        <v>1</v>
      </c>
      <c r="D11">
        <f>SUM(D3:E3)</f>
        <v>66</v>
      </c>
      <c r="E11">
        <f>GETPIVOTDATA("New Project Category",$A$1,"Year",2024,"New Project Category","MIN - SGR")</f>
        <v>62</v>
      </c>
      <c r="F11">
        <f>SUM(G3:H3)</f>
        <v>305</v>
      </c>
      <c r="G11">
        <f>SUM(B11:F11)</f>
        <v>436</v>
      </c>
    </row>
    <row r="12" spans="1:10" x14ac:dyDescent="0.25">
      <c r="A12" s="6">
        <v>2025</v>
      </c>
      <c r="B12">
        <f>GETPIVOTDATA("New Project Category",$A$1,"Year",2025,"New Project Category","MAJ")</f>
        <v>2</v>
      </c>
      <c r="C12">
        <f>GETPIVOTDATA("New Project Category",$A$1,"Year",2025,"New Project Category","MAJ - SGR")</f>
        <v>1</v>
      </c>
      <c r="D12">
        <f>SUM(D4:E4)</f>
        <v>80</v>
      </c>
      <c r="E12">
        <f>GETPIVOTDATA("New Project Category",$A$1,"Year",2025,"New Project Category","MIN - SGR")</f>
        <v>76</v>
      </c>
      <c r="F12">
        <f>SUM(G4:H4)</f>
        <v>301</v>
      </c>
      <c r="G12">
        <f t="shared" ref="G12:G13" si="0">SUM(B12:F12)</f>
        <v>460</v>
      </c>
    </row>
    <row r="13" spans="1:10" x14ac:dyDescent="0.25">
      <c r="A13" s="6">
        <v>2026</v>
      </c>
      <c r="B13">
        <f>GETPIVOTDATA("New Project Category",$A$1,"Year",2026,"New Project Category","MAJ")</f>
        <v>2</v>
      </c>
      <c r="C13">
        <f>GETPIVOTDATA("New Project Category",$A$1,"Year",2026,"New Project Category","MAJ - SGR")</f>
        <v>2</v>
      </c>
      <c r="D13">
        <f>SUM(D5:E5)</f>
        <v>51</v>
      </c>
      <c r="E13">
        <f>GETPIVOTDATA("New Project Category",$A$1,"Year",2026,"New Project Category","MIN - SGR")</f>
        <v>98</v>
      </c>
      <c r="F13">
        <f>SUM(G5:H5)</f>
        <v>350</v>
      </c>
      <c r="G13">
        <f t="shared" si="0"/>
        <v>503</v>
      </c>
    </row>
    <row r="14" spans="1:10" x14ac:dyDescent="0.25">
      <c r="A14" s="8" t="s">
        <v>699</v>
      </c>
      <c r="B14" s="9">
        <f>SUM(B11:B13)</f>
        <v>6</v>
      </c>
      <c r="C14" s="9">
        <f t="shared" ref="C14:G14" si="1">SUM(C11:C13)</f>
        <v>4</v>
      </c>
      <c r="D14" s="9">
        <f t="shared" si="1"/>
        <v>197</v>
      </c>
      <c r="E14" s="9">
        <f t="shared" si="1"/>
        <v>236</v>
      </c>
      <c r="F14" s="9">
        <f t="shared" si="1"/>
        <v>956</v>
      </c>
      <c r="G14" s="9">
        <f t="shared" si="1"/>
        <v>1399</v>
      </c>
    </row>
    <row r="16" spans="1:10" x14ac:dyDescent="0.25">
      <c r="A16" s="7" t="s">
        <v>2</v>
      </c>
      <c r="B16" s="7" t="s">
        <v>692</v>
      </c>
      <c r="C16" s="7" t="s">
        <v>691</v>
      </c>
      <c r="D16" s="7" t="s">
        <v>690</v>
      </c>
      <c r="E16" s="7" t="s">
        <v>699</v>
      </c>
      <c r="J16" s="10" t="s">
        <v>704</v>
      </c>
    </row>
    <row r="17" spans="1:5" x14ac:dyDescent="0.25">
      <c r="A17" s="6">
        <v>2024</v>
      </c>
      <c r="B17">
        <f>SUM(B11:C11)</f>
        <v>3</v>
      </c>
      <c r="C17">
        <f>SUM(D11:E11)</f>
        <v>128</v>
      </c>
      <c r="D17">
        <f>F11</f>
        <v>305</v>
      </c>
      <c r="E17">
        <f>SUM(B17:D17)</f>
        <v>436</v>
      </c>
    </row>
    <row r="18" spans="1:5" x14ac:dyDescent="0.25">
      <c r="A18" s="6">
        <v>2025</v>
      </c>
      <c r="B18">
        <f>SUM(B12:C12)</f>
        <v>3</v>
      </c>
      <c r="C18">
        <f>SUM(D12:E12)</f>
        <v>156</v>
      </c>
      <c r="D18">
        <f>F12</f>
        <v>301</v>
      </c>
      <c r="E18">
        <f t="shared" ref="E18:E19" si="2">SUM(B18:D18)</f>
        <v>460</v>
      </c>
    </row>
    <row r="19" spans="1:5" x14ac:dyDescent="0.25">
      <c r="A19" s="6">
        <v>2026</v>
      </c>
      <c r="B19">
        <f>SUM(B13:C13)</f>
        <v>4</v>
      </c>
      <c r="C19">
        <f>SUM(D13:E13)</f>
        <v>149</v>
      </c>
      <c r="D19">
        <f>F13</f>
        <v>350</v>
      </c>
      <c r="E19">
        <f t="shared" si="2"/>
        <v>503</v>
      </c>
    </row>
    <row r="20" spans="1:5" x14ac:dyDescent="0.25">
      <c r="A20" s="8" t="s">
        <v>699</v>
      </c>
      <c r="B20" s="9">
        <f>SUM(B17:B19)</f>
        <v>10</v>
      </c>
      <c r="C20" s="9">
        <f t="shared" ref="C20:E20" si="3">SUM(C17:C19)</f>
        <v>433</v>
      </c>
      <c r="D20" s="9">
        <f t="shared" si="3"/>
        <v>956</v>
      </c>
      <c r="E20" s="9">
        <f t="shared" si="3"/>
        <v>1399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FY24-FY26 Project List</vt:lpstr>
      <vt:lpstr>Summary Tables</vt:lpstr>
    </vt:vector>
  </TitlesOfParts>
  <Company>Kimley-Horn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Youngblood, Jakob</dc:creator>
  <cp:lastModifiedBy>Sciarrino, Sarah</cp:lastModifiedBy>
  <dcterms:created xsi:type="dcterms:W3CDTF">2025-06-30T19:40:27Z</dcterms:created>
  <dcterms:modified xsi:type="dcterms:W3CDTF">2025-08-27T23:38:07Z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